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475" windowHeight="11655" activeTab="1"/>
  </bookViews>
  <sheets>
    <sheet name="원본" sheetId="1" r:id="rId1"/>
    <sheet name="인쇄본" sheetId="5" r:id="rId2"/>
    <sheet name="검증본" sheetId="7" r:id="rId3"/>
    <sheet name="인쇄본 (2)" sheetId="8" r:id="rId4"/>
    <sheet name="Sheet2" sheetId="2" r:id="rId5"/>
    <sheet name="Sheet3" sheetId="3" r:id="rId6"/>
  </sheets>
  <definedNames>
    <definedName name="_xlnm.Print_Area" localSheetId="2">검증본!$A$1:$S$124</definedName>
    <definedName name="_xlnm.Print_Area" localSheetId="1">인쇄본!$A$1:$O$102</definedName>
    <definedName name="_xlnm.Print_Area" localSheetId="3">'인쇄본 (2)'!$A$1:$O$124</definedName>
    <definedName name="_xlnm.Print_Titles" localSheetId="2">검증본!$3:$6</definedName>
    <definedName name="_xlnm.Print_Titles" localSheetId="1">인쇄본!$3:$6</definedName>
    <definedName name="_xlnm.Print_Titles" localSheetId="3">'인쇄본 (2)'!$3:$6</definedName>
  </definedNames>
  <calcPr calcId="145621"/>
</workbook>
</file>

<file path=xl/calcChain.xml><?xml version="1.0" encoding="utf-8"?>
<calcChain xmlns="http://schemas.openxmlformats.org/spreadsheetml/2006/main">
  <c r="T8" i="7" l="1"/>
  <c r="U8" i="7"/>
  <c r="T9" i="7"/>
  <c r="U9" i="7"/>
  <c r="T10" i="7"/>
  <c r="U10" i="7"/>
  <c r="T11" i="7"/>
  <c r="U11" i="7"/>
  <c r="T12" i="7"/>
  <c r="U12" i="7"/>
  <c r="T13" i="7"/>
  <c r="U13" i="7"/>
  <c r="T14" i="7"/>
  <c r="U14" i="7"/>
  <c r="T15" i="7"/>
  <c r="U15" i="7"/>
  <c r="T16" i="7"/>
  <c r="U16" i="7"/>
  <c r="T17" i="7"/>
  <c r="U17" i="7"/>
  <c r="T18" i="7"/>
  <c r="U18" i="7"/>
  <c r="T19" i="7"/>
  <c r="U19" i="7"/>
  <c r="T20" i="7"/>
  <c r="U20" i="7"/>
  <c r="T21" i="7"/>
  <c r="U21" i="7"/>
  <c r="T22" i="7"/>
  <c r="U22" i="7"/>
  <c r="T23" i="7"/>
  <c r="U23" i="7"/>
  <c r="T24" i="7"/>
  <c r="U24" i="7"/>
  <c r="T25" i="7"/>
  <c r="U25" i="7"/>
  <c r="T26" i="7"/>
  <c r="U26" i="7"/>
  <c r="T27" i="7"/>
  <c r="U27" i="7"/>
  <c r="T28" i="7"/>
  <c r="U28" i="7"/>
  <c r="T29" i="7"/>
  <c r="U29" i="7"/>
  <c r="T30" i="7"/>
  <c r="U30" i="7"/>
  <c r="T31" i="7"/>
  <c r="U31" i="7"/>
  <c r="T32" i="7"/>
  <c r="U32" i="7"/>
  <c r="T33" i="7"/>
  <c r="U33" i="7"/>
  <c r="T34" i="7"/>
  <c r="U34" i="7"/>
  <c r="T35" i="7"/>
  <c r="U35" i="7"/>
  <c r="T36" i="7"/>
  <c r="U36" i="7"/>
  <c r="T37" i="7"/>
  <c r="U37" i="7"/>
  <c r="T38" i="7"/>
  <c r="U38" i="7"/>
  <c r="T39" i="7"/>
  <c r="U39" i="7"/>
  <c r="T40" i="7"/>
  <c r="U40" i="7"/>
  <c r="T41" i="7"/>
  <c r="U41" i="7"/>
  <c r="T42" i="7"/>
  <c r="U42" i="7"/>
  <c r="T43" i="7"/>
  <c r="U43" i="7"/>
  <c r="T44" i="7"/>
  <c r="U44" i="7"/>
  <c r="T45" i="7"/>
  <c r="U45" i="7"/>
  <c r="T46" i="7"/>
  <c r="U46" i="7"/>
  <c r="T47" i="7"/>
  <c r="U47" i="7"/>
  <c r="T48" i="7"/>
  <c r="U48" i="7"/>
  <c r="T49" i="7"/>
  <c r="U49" i="7"/>
  <c r="T50" i="7"/>
  <c r="U50" i="7"/>
  <c r="T51" i="7"/>
  <c r="U51" i="7"/>
  <c r="T52" i="7"/>
  <c r="U52" i="7"/>
  <c r="T53" i="7"/>
  <c r="U53" i="7"/>
  <c r="T54" i="7"/>
  <c r="U54" i="7"/>
  <c r="T55" i="7"/>
  <c r="U55" i="7"/>
  <c r="T56" i="7"/>
  <c r="U56" i="7"/>
  <c r="T57" i="7"/>
  <c r="U57" i="7"/>
  <c r="T58" i="7"/>
  <c r="U58" i="7"/>
  <c r="T59" i="7"/>
  <c r="U59" i="7"/>
  <c r="T60" i="7"/>
  <c r="U60" i="7"/>
  <c r="T61" i="7"/>
  <c r="U61" i="7"/>
  <c r="T62" i="7"/>
  <c r="U62" i="7"/>
  <c r="T63" i="7"/>
  <c r="U63" i="7"/>
  <c r="T64" i="7"/>
  <c r="U64" i="7"/>
  <c r="T65" i="7"/>
  <c r="U65" i="7"/>
  <c r="T66" i="7"/>
  <c r="U66" i="7"/>
  <c r="T67" i="7"/>
  <c r="U67" i="7"/>
  <c r="T68" i="7"/>
  <c r="U68" i="7"/>
  <c r="T69" i="7"/>
  <c r="U69" i="7"/>
  <c r="T70" i="7"/>
  <c r="U70" i="7"/>
  <c r="T71" i="7"/>
  <c r="U71" i="7"/>
  <c r="T72" i="7"/>
  <c r="U72" i="7"/>
  <c r="T73" i="7"/>
  <c r="U73" i="7"/>
  <c r="T74" i="7"/>
  <c r="U74" i="7"/>
  <c r="T75" i="7"/>
  <c r="U75" i="7"/>
  <c r="T76" i="7"/>
  <c r="U76" i="7"/>
  <c r="T77" i="7"/>
  <c r="U77" i="7"/>
  <c r="T78" i="7"/>
  <c r="U78" i="7"/>
  <c r="T79" i="7"/>
  <c r="U79" i="7"/>
  <c r="T80" i="7"/>
  <c r="U80" i="7"/>
  <c r="T81" i="7"/>
  <c r="U81" i="7"/>
  <c r="T82" i="7"/>
  <c r="U82" i="7"/>
  <c r="T83" i="7"/>
  <c r="U83" i="7"/>
  <c r="T84" i="7"/>
  <c r="U84" i="7"/>
  <c r="T85" i="7"/>
  <c r="U85" i="7"/>
  <c r="T86" i="7"/>
  <c r="U86" i="7"/>
  <c r="T87" i="7"/>
  <c r="U87" i="7"/>
  <c r="T88" i="7"/>
  <c r="U88" i="7"/>
  <c r="T89" i="7"/>
  <c r="U89" i="7"/>
  <c r="T90" i="7"/>
  <c r="U90" i="7"/>
  <c r="T91" i="7"/>
  <c r="U91" i="7"/>
  <c r="T92" i="7"/>
  <c r="U92" i="7"/>
  <c r="T93" i="7"/>
  <c r="U93" i="7"/>
  <c r="T94" i="7"/>
  <c r="U94" i="7"/>
  <c r="T95" i="7"/>
  <c r="U95" i="7"/>
  <c r="T96" i="7"/>
  <c r="U96" i="7"/>
  <c r="T97" i="7"/>
  <c r="U97" i="7"/>
  <c r="T98" i="7"/>
  <c r="U98" i="7"/>
  <c r="T99" i="7"/>
  <c r="U99" i="7"/>
  <c r="T100" i="7"/>
  <c r="U100" i="7"/>
  <c r="T101" i="7"/>
  <c r="U101" i="7"/>
  <c r="T102" i="7"/>
  <c r="U102" i="7"/>
  <c r="T103" i="7"/>
  <c r="U103" i="7"/>
  <c r="T104" i="7"/>
  <c r="U104" i="7"/>
  <c r="T105" i="7"/>
  <c r="U105" i="7"/>
  <c r="T106" i="7"/>
  <c r="U106" i="7"/>
  <c r="T107" i="7"/>
  <c r="U107" i="7"/>
  <c r="T108" i="7"/>
  <c r="U108" i="7"/>
  <c r="T109" i="7"/>
  <c r="U109" i="7"/>
  <c r="T110" i="7"/>
  <c r="U110" i="7"/>
  <c r="T111" i="7"/>
  <c r="U111" i="7"/>
  <c r="T112" i="7"/>
  <c r="U112" i="7"/>
  <c r="T113" i="7"/>
  <c r="U113" i="7"/>
  <c r="T114" i="7"/>
  <c r="U114" i="7"/>
  <c r="T115" i="7"/>
  <c r="U115" i="7"/>
  <c r="T116" i="7"/>
  <c r="U116" i="7"/>
  <c r="T117" i="7"/>
  <c r="U117" i="7"/>
  <c r="T118" i="7"/>
  <c r="U118" i="7"/>
  <c r="T119" i="7"/>
  <c r="U119" i="7"/>
  <c r="T120" i="7"/>
  <c r="U120" i="7"/>
  <c r="T121" i="7"/>
  <c r="U121" i="7"/>
  <c r="T122" i="7"/>
  <c r="U122" i="7"/>
  <c r="T123" i="7"/>
  <c r="U123" i="7"/>
  <c r="T124" i="7"/>
  <c r="U124" i="7"/>
  <c r="U7" i="7"/>
  <c r="T7" i="7"/>
  <c r="Q24" i="7"/>
  <c r="R24" i="7"/>
  <c r="Q25" i="7"/>
  <c r="R25" i="7" s="1"/>
  <c r="Q26" i="7"/>
  <c r="R26" i="7"/>
  <c r="Q27" i="7"/>
  <c r="R27" i="7" s="1"/>
  <c r="Q28" i="7"/>
  <c r="R28" i="7"/>
  <c r="Q29" i="7"/>
  <c r="R29" i="7" s="1"/>
  <c r="Q30" i="7"/>
  <c r="R30" i="7"/>
  <c r="Q31" i="7"/>
  <c r="R31" i="7" s="1"/>
  <c r="Q32" i="7"/>
  <c r="R32" i="7"/>
  <c r="Q33" i="7"/>
  <c r="R33" i="7" s="1"/>
  <c r="Q34" i="7"/>
  <c r="R34" i="7"/>
  <c r="Q35" i="7"/>
  <c r="R35" i="7" s="1"/>
  <c r="Q36" i="7"/>
  <c r="R36" i="7"/>
  <c r="Q37" i="7"/>
  <c r="R37" i="7" s="1"/>
  <c r="Q38" i="7"/>
  <c r="R38" i="7"/>
  <c r="Q39" i="7"/>
  <c r="R39" i="7" s="1"/>
  <c r="Q40" i="7"/>
  <c r="R40" i="7"/>
  <c r="Q41" i="7"/>
  <c r="R41" i="7" s="1"/>
  <c r="Q42" i="7"/>
  <c r="R42" i="7"/>
  <c r="Q43" i="7"/>
  <c r="R43" i="7" s="1"/>
  <c r="Q44" i="7"/>
  <c r="R44" i="7"/>
  <c r="Q45" i="7"/>
  <c r="R45" i="7" s="1"/>
  <c r="Q46" i="7"/>
  <c r="R46" i="7"/>
  <c r="Q47" i="7"/>
  <c r="R47" i="7" s="1"/>
  <c r="Q48" i="7"/>
  <c r="R48" i="7"/>
  <c r="Q49" i="7"/>
  <c r="R49" i="7" s="1"/>
  <c r="Q50" i="7"/>
  <c r="R50" i="7"/>
  <c r="Q51" i="7"/>
  <c r="R51" i="7" s="1"/>
  <c r="Q52" i="7"/>
  <c r="R52" i="7"/>
  <c r="Q53" i="7"/>
  <c r="R53" i="7" s="1"/>
  <c r="Q54" i="7"/>
  <c r="R54" i="7"/>
  <c r="Q55" i="7"/>
  <c r="R55" i="7" s="1"/>
  <c r="Q56" i="7"/>
  <c r="R56" i="7"/>
  <c r="Q57" i="7"/>
  <c r="R57" i="7" s="1"/>
  <c r="Q58" i="7"/>
  <c r="R58" i="7"/>
  <c r="Q59" i="7"/>
  <c r="R59" i="7" s="1"/>
  <c r="Q60" i="7"/>
  <c r="R60" i="7"/>
  <c r="Q61" i="7"/>
  <c r="R61" i="7" s="1"/>
  <c r="Q62" i="7"/>
  <c r="R62" i="7"/>
  <c r="Q63" i="7"/>
  <c r="R63" i="7" s="1"/>
  <c r="Q64" i="7"/>
  <c r="R64" i="7"/>
  <c r="Q65" i="7"/>
  <c r="R65" i="7" s="1"/>
  <c r="Q66" i="7"/>
  <c r="R66" i="7"/>
  <c r="Q67" i="7"/>
  <c r="R67" i="7" s="1"/>
  <c r="Q68" i="7"/>
  <c r="R68" i="7"/>
  <c r="Q69" i="7"/>
  <c r="R69" i="7" s="1"/>
  <c r="Q70" i="7"/>
  <c r="R70" i="7"/>
  <c r="Q71" i="7"/>
  <c r="R71" i="7" s="1"/>
  <c r="Q72" i="7"/>
  <c r="R72" i="7"/>
  <c r="Q73" i="7"/>
  <c r="R73" i="7" s="1"/>
  <c r="Q74" i="7"/>
  <c r="R74" i="7"/>
  <c r="Q75" i="7"/>
  <c r="R75" i="7" s="1"/>
  <c r="Q76" i="7"/>
  <c r="R76" i="7"/>
  <c r="Q77" i="7"/>
  <c r="R77" i="7" s="1"/>
  <c r="Q78" i="7"/>
  <c r="R78" i="7"/>
  <c r="Q79" i="7"/>
  <c r="R79" i="7" s="1"/>
  <c r="Q80" i="7"/>
  <c r="R80" i="7"/>
  <c r="Q81" i="7"/>
  <c r="R81" i="7" s="1"/>
  <c r="Q82" i="7"/>
  <c r="R82" i="7"/>
  <c r="Q83" i="7"/>
  <c r="R83" i="7" s="1"/>
  <c r="Q84" i="7"/>
  <c r="R84" i="7"/>
  <c r="Q85" i="7"/>
  <c r="R85" i="7" s="1"/>
  <c r="Q86" i="7"/>
  <c r="R86" i="7"/>
  <c r="Q87" i="7"/>
  <c r="R87" i="7" s="1"/>
  <c r="Q88" i="7"/>
  <c r="R88" i="7"/>
  <c r="Q89" i="7"/>
  <c r="R89" i="7" s="1"/>
  <c r="Q90" i="7"/>
  <c r="R90" i="7"/>
  <c r="Q91" i="7"/>
  <c r="R91" i="7" s="1"/>
  <c r="Q92" i="7"/>
  <c r="R92" i="7"/>
  <c r="Q93" i="7"/>
  <c r="R93" i="7" s="1"/>
  <c r="Q94" i="7"/>
  <c r="R94" i="7"/>
  <c r="Q95" i="7"/>
  <c r="R95" i="7" s="1"/>
  <c r="Q96" i="7"/>
  <c r="R96" i="7"/>
  <c r="Q97" i="7"/>
  <c r="R97" i="7" s="1"/>
  <c r="Q98" i="7"/>
  <c r="R98" i="7"/>
  <c r="Q99" i="7"/>
  <c r="R99" i="7" s="1"/>
  <c r="Q100" i="7"/>
  <c r="R100" i="7"/>
  <c r="Q101" i="7"/>
  <c r="R101" i="7" s="1"/>
  <c r="Q102" i="7"/>
  <c r="R102" i="7"/>
  <c r="Q103" i="7"/>
  <c r="R103" i="7" s="1"/>
  <c r="Q104" i="7"/>
  <c r="R104" i="7"/>
  <c r="Q105" i="7"/>
  <c r="R105" i="7" s="1"/>
  <c r="Q106" i="7"/>
  <c r="R106" i="7"/>
  <c r="Q107" i="7"/>
  <c r="R107" i="7" s="1"/>
  <c r="Q108" i="7"/>
  <c r="R108" i="7"/>
  <c r="Q109" i="7"/>
  <c r="R109" i="7" s="1"/>
  <c r="Q110" i="7"/>
  <c r="R110" i="7"/>
  <c r="Q111" i="7"/>
  <c r="R111" i="7" s="1"/>
  <c r="Q112" i="7"/>
  <c r="R112" i="7"/>
  <c r="Q113" i="7"/>
  <c r="R113" i="7" s="1"/>
  <c r="Q114" i="7"/>
  <c r="R114" i="7"/>
  <c r="Q115" i="7"/>
  <c r="R115" i="7" s="1"/>
  <c r="Q116" i="7"/>
  <c r="R116" i="7"/>
  <c r="Q117" i="7"/>
  <c r="R117" i="7" s="1"/>
  <c r="Q118" i="7"/>
  <c r="R118" i="7"/>
  <c r="Q119" i="7"/>
  <c r="R119" i="7" s="1"/>
  <c r="Q120" i="7"/>
  <c r="R120" i="7"/>
  <c r="Q121" i="7"/>
  <c r="R121" i="7" s="1"/>
  <c r="Q122" i="7"/>
  <c r="R122" i="7"/>
  <c r="Q123" i="7"/>
  <c r="R123" i="7" s="1"/>
  <c r="Q124" i="7"/>
  <c r="R124" i="7"/>
  <c r="Q8" i="7"/>
  <c r="R8" i="7"/>
  <c r="Q9" i="7"/>
  <c r="R9" i="7"/>
  <c r="Q10" i="7"/>
  <c r="R10" i="7"/>
  <c r="Q11" i="7"/>
  <c r="R11" i="7"/>
  <c r="Q12" i="7"/>
  <c r="R12" i="7"/>
  <c r="Q13" i="7"/>
  <c r="R13" i="7"/>
  <c r="Q14" i="7"/>
  <c r="R14" i="7"/>
  <c r="Q15" i="7"/>
  <c r="R15" i="7"/>
  <c r="Q16" i="7"/>
  <c r="R16" i="7"/>
  <c r="Q17" i="7"/>
  <c r="R17" i="7"/>
  <c r="Q18" i="7"/>
  <c r="R18" i="7"/>
  <c r="Q19" i="7"/>
  <c r="R19" i="7"/>
  <c r="Q20" i="7"/>
  <c r="R20" i="7"/>
  <c r="Q21" i="7"/>
  <c r="R21" i="7"/>
  <c r="Q22" i="7"/>
  <c r="R22" i="7"/>
  <c r="Q23" i="7"/>
  <c r="R23" i="7"/>
  <c r="R7" i="7"/>
  <c r="Q7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7" i="7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8" i="1"/>
  <c r="AM7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7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19" i="1"/>
  <c r="AI20" i="1"/>
  <c r="AI21" i="1"/>
  <c r="AI22" i="1"/>
  <c r="AI23" i="1"/>
  <c r="AI24" i="1"/>
  <c r="AI25" i="1"/>
  <c r="AI26" i="1"/>
  <c r="AI27" i="1"/>
  <c r="AI28" i="1"/>
  <c r="AI9" i="1"/>
  <c r="AI10" i="1"/>
  <c r="AI11" i="1"/>
  <c r="AI12" i="1"/>
  <c r="AI13" i="1"/>
  <c r="AI14" i="1"/>
  <c r="AI15" i="1"/>
  <c r="AI16" i="1"/>
  <c r="AI17" i="1"/>
  <c r="AI18" i="1"/>
  <c r="AI8" i="1"/>
  <c r="AI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7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8" i="1"/>
  <c r="AE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7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5" i="1"/>
  <c r="AA16" i="1"/>
  <c r="AA17" i="1"/>
  <c r="AA18" i="1"/>
  <c r="AA19" i="1"/>
  <c r="AA20" i="1"/>
  <c r="AA21" i="1"/>
  <c r="AA22" i="1"/>
  <c r="AA9" i="1"/>
  <c r="AA10" i="1"/>
  <c r="AA11" i="1"/>
  <c r="AA12" i="1"/>
  <c r="AA13" i="1"/>
  <c r="AA14" i="1"/>
  <c r="AA8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7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9" i="1"/>
  <c r="W10" i="1"/>
  <c r="W11" i="1"/>
  <c r="W12" i="1"/>
  <c r="W13" i="1"/>
  <c r="W14" i="1"/>
  <c r="W8" i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7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27" i="1"/>
  <c r="S28" i="1"/>
  <c r="S29" i="1"/>
  <c r="S30" i="1"/>
  <c r="S31" i="1"/>
  <c r="S32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8" i="1"/>
  <c r="S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7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8" i="1"/>
  <c r="O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7" i="1"/>
  <c r="N7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9" i="1"/>
  <c r="K10" i="1"/>
  <c r="K8" i="1"/>
  <c r="K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7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8" i="1"/>
  <c r="I9" i="1"/>
  <c r="I10" i="1"/>
  <c r="I11" i="1"/>
  <c r="I12" i="1"/>
  <c r="I13" i="1"/>
  <c r="I14" i="1"/>
  <c r="I7" i="1"/>
</calcChain>
</file>

<file path=xl/sharedStrings.xml><?xml version="1.0" encoding="utf-8"?>
<sst xmlns="http://schemas.openxmlformats.org/spreadsheetml/2006/main" count="1557" uniqueCount="246">
  <si>
    <t>Ⅵ. 물품 증감 및 현재액보고서</t>
    <phoneticPr fontId="3" type="noConversion"/>
  </si>
  <si>
    <t>(수량 :   점,   금액 :천원)</t>
    <phoneticPr fontId="3" type="noConversion"/>
  </si>
  <si>
    <t>일련
번호</t>
    <phoneticPr fontId="3" type="noConversion"/>
  </si>
  <si>
    <t>정부물품
분류번호</t>
    <phoneticPr fontId="3" type="noConversion"/>
  </si>
  <si>
    <t>품     명</t>
  </si>
  <si>
    <t>단
위</t>
  </si>
  <si>
    <t>정수</t>
  </si>
  <si>
    <t>내용
연한</t>
    <phoneticPr fontId="3" type="noConversion"/>
  </si>
  <si>
    <t>구분</t>
  </si>
  <si>
    <t>전년도
12.31현황
 2014년</t>
    <phoneticPr fontId="3" type="noConversion"/>
  </si>
  <si>
    <t>당 년 도 수 급 관 리 계 획</t>
  </si>
  <si>
    <t>2015년
 당년도
12.31예정</t>
    <phoneticPr fontId="3" type="noConversion"/>
  </si>
  <si>
    <t>취     득</t>
  </si>
  <si>
    <t>처     분</t>
  </si>
  <si>
    <t>구매</t>
  </si>
  <si>
    <t>관리전환
양여·기타</t>
    <phoneticPr fontId="3" type="noConversion"/>
  </si>
  <si>
    <t>소계</t>
  </si>
  <si>
    <t>매각</t>
  </si>
  <si>
    <t>합계</t>
  </si>
  <si>
    <t>수량</t>
  </si>
  <si>
    <t>금액</t>
  </si>
  <si>
    <t>미니버스</t>
  </si>
  <si>
    <t>대</t>
  </si>
  <si>
    <t>버스</t>
  </si>
  <si>
    <t>일반승용차</t>
  </si>
  <si>
    <t>미니밴또는밴</t>
  </si>
  <si>
    <t>스포츠유틸리티차량</t>
  </si>
  <si>
    <t>덤프트럭</t>
  </si>
  <si>
    <t>화물트럭</t>
  </si>
  <si>
    <t>구급차</t>
  </si>
  <si>
    <t>소방펌프차</t>
  </si>
  <si>
    <t>소방물탱크차</t>
  </si>
  <si>
    <t>소방화학차</t>
  </si>
  <si>
    <t>소방사다리차</t>
  </si>
  <si>
    <t>구조공작차</t>
  </si>
  <si>
    <t>배연차</t>
  </si>
  <si>
    <t>조연차</t>
  </si>
  <si>
    <t>무인방수탑차</t>
  </si>
  <si>
    <t>화재조사차</t>
  </si>
  <si>
    <t>지휘차</t>
  </si>
  <si>
    <t>제독차</t>
  </si>
  <si>
    <t>살수차</t>
  </si>
  <si>
    <t>가드레일청소차</t>
  </si>
  <si>
    <t>제설차</t>
  </si>
  <si>
    <t>칼슘살포차</t>
  </si>
  <si>
    <t>조명차</t>
  </si>
  <si>
    <t>도로보수차</t>
  </si>
  <si>
    <t>노면청소차</t>
  </si>
  <si>
    <t>고소작업차</t>
  </si>
  <si>
    <t>분무기탑재차</t>
  </si>
  <si>
    <t>견인트럭</t>
  </si>
  <si>
    <t>쓰레기수거용트럭</t>
  </si>
  <si>
    <t>탱크트럭</t>
  </si>
  <si>
    <t>발전차</t>
  </si>
  <si>
    <t>전기자동차</t>
  </si>
  <si>
    <t>무정전전원장치</t>
  </si>
  <si>
    <t>냉방기</t>
  </si>
  <si>
    <t>항온항습기</t>
  </si>
  <si>
    <t>냉난방기</t>
  </si>
  <si>
    <t>실험용세척기</t>
  </si>
  <si>
    <t>미량원심분리기</t>
  </si>
  <si>
    <t>개</t>
  </si>
  <si>
    <t>건조캐비닛또는오븐</t>
  </si>
  <si>
    <t>실체현미경</t>
  </si>
  <si>
    <t>전자현미경</t>
  </si>
  <si>
    <t>신호발생기</t>
  </si>
  <si>
    <t>분광광도계</t>
  </si>
  <si>
    <t>기체크로마토그래프</t>
  </si>
  <si>
    <t>액체크로마토그래프</t>
  </si>
  <si>
    <t>고압증기멸균기또는소독기</t>
  </si>
  <si>
    <t>노트북컴퓨터</t>
  </si>
  <si>
    <t>구내교환장비</t>
  </si>
  <si>
    <t>복사기</t>
  </si>
  <si>
    <t>다기능복사기</t>
  </si>
  <si>
    <t>비디오프로젝터</t>
  </si>
  <si>
    <t>구내방송장치</t>
  </si>
  <si>
    <t>비디오편집기</t>
  </si>
  <si>
    <t>영상정보디스플레이장치</t>
  </si>
  <si>
    <t>디지탈캠코더또는비디오카메라</t>
  </si>
  <si>
    <t>소방용호흡기구</t>
  </si>
  <si>
    <t>디지털비디오레코더</t>
  </si>
  <si>
    <t>89,966,242,000</t>
  </si>
  <si>
    <t>2,577,901,000</t>
  </si>
  <si>
    <t>916,294,000</t>
  </si>
  <si>
    <t>2,413,052,000</t>
  </si>
  <si>
    <t>66,741,000</t>
  </si>
  <si>
    <t>1,765,290,000</t>
  </si>
  <si>
    <t>1,994,300,000</t>
  </si>
  <si>
    <t>2,868,380,000</t>
  </si>
  <si>
    <t>6,373,245,000</t>
  </si>
  <si>
    <t>26,549,286,000</t>
  </si>
  <si>
    <t>4,391,427,000</t>
  </si>
  <si>
    <t>2,909,935,000</t>
  </si>
  <si>
    <t>9,774,772,000</t>
  </si>
  <si>
    <t>2,511,029,000</t>
  </si>
  <si>
    <t>1,069,914,000</t>
  </si>
  <si>
    <t>0</t>
  </si>
  <si>
    <t>295,028,000</t>
  </si>
  <si>
    <t>698,146,000</t>
  </si>
  <si>
    <t>2,369,620,000</t>
  </si>
  <si>
    <t>231,297,000</t>
  </si>
  <si>
    <t>114,199,000</t>
  </si>
  <si>
    <t>226,851,000</t>
  </si>
  <si>
    <t>191,492,000</t>
  </si>
  <si>
    <t>43,902,000</t>
  </si>
  <si>
    <t>1,226,352,000</t>
  </si>
  <si>
    <t>698,013,000</t>
  </si>
  <si>
    <t>371,313,000</t>
  </si>
  <si>
    <t>822,773,000</t>
  </si>
  <si>
    <t>265,091,000</t>
  </si>
  <si>
    <t>130,918,000</t>
  </si>
  <si>
    <t>231,946,000</t>
  </si>
  <si>
    <t>491,183,000</t>
  </si>
  <si>
    <t>201,905,000</t>
  </si>
  <si>
    <t>661,101,000</t>
  </si>
  <si>
    <t>1,637,292,000</t>
  </si>
  <si>
    <t>2,389,816,000</t>
  </si>
  <si>
    <t>713,210,000</t>
  </si>
  <si>
    <t>731,744,000</t>
  </si>
  <si>
    <t>1,530,735,000</t>
  </si>
  <si>
    <t>1,083,187,000</t>
  </si>
  <si>
    <t>393,399,000</t>
  </si>
  <si>
    <t>817,161,000</t>
  </si>
  <si>
    <t>238,869,000</t>
  </si>
  <si>
    <t>8,940,000</t>
  </si>
  <si>
    <t>14,593,000</t>
  </si>
  <si>
    <t>815,398,000</t>
  </si>
  <si>
    <t>4,022,068,000</t>
  </si>
  <si>
    <t>117,134,000</t>
  </si>
  <si>
    <t>3,490,772,000</t>
  </si>
  <si>
    <t>23,500,000</t>
  </si>
  <si>
    <t>30,000,000</t>
  </si>
  <si>
    <t>103,000,000</t>
  </si>
  <si>
    <t>150,000,000</t>
  </si>
  <si>
    <t>227,000,000</t>
  </si>
  <si>
    <t>128,000,000</t>
  </si>
  <si>
    <t>480,000,000</t>
  </si>
  <si>
    <t>245,000,000</t>
  </si>
  <si>
    <t>280,000,000</t>
  </si>
  <si>
    <t>356,000,000</t>
  </si>
  <si>
    <t>450,000,000</t>
  </si>
  <si>
    <t>2,580,000</t>
  </si>
  <si>
    <t>61,216,000</t>
  </si>
  <si>
    <t>40,000,000</t>
  </si>
  <si>
    <t>16,000,000</t>
  </si>
  <si>
    <t>120,000,000</t>
  </si>
  <si>
    <t>160,000,000</t>
  </si>
  <si>
    <t>14,000,000</t>
  </si>
  <si>
    <t>2,500,000</t>
  </si>
  <si>
    <t>14,976,000</t>
  </si>
  <si>
    <t>4,500,000</t>
  </si>
  <si>
    <t>1,000,000</t>
  </si>
  <si>
    <t>551,500,000</t>
  </si>
  <si>
    <t>718,024,000</t>
  </si>
  <si>
    <t>311,410,000</t>
  </si>
  <si>
    <t>382,561,000</t>
  </si>
  <si>
    <t>2,649,000</t>
  </si>
  <si>
    <t>21,404,000</t>
  </si>
  <si>
    <t>4,208,796,000</t>
  </si>
  <si>
    <t>791,410,000</t>
  </si>
  <si>
    <t>63,865,000</t>
  </si>
  <si>
    <t>572,904,000</t>
  </si>
  <si>
    <t>919,670,000</t>
  </si>
  <si>
    <t>45,262,000</t>
  </si>
  <si>
    <t>25,385,000</t>
  </si>
  <si>
    <t>55,000,000</t>
  </si>
  <si>
    <t>105,141,000</t>
  </si>
  <si>
    <t>266,654,000</t>
  </si>
  <si>
    <t>62,150,000</t>
  </si>
  <si>
    <t>125,000,000</t>
  </si>
  <si>
    <t>19,569,000</t>
  </si>
  <si>
    <t>37,854,000</t>
  </si>
  <si>
    <t>131,811,000</t>
  </si>
  <si>
    <t>8,626,000</t>
  </si>
  <si>
    <t>7,218,000</t>
  </si>
  <si>
    <t>29,858,000</t>
  </si>
  <si>
    <t>182,000,000</t>
  </si>
  <si>
    <t>2,462,000</t>
  </si>
  <si>
    <t>1,735,000</t>
  </si>
  <si>
    <t>2,900,000</t>
  </si>
  <si>
    <t>2,871,000</t>
  </si>
  <si>
    <t>2,040,202,000</t>
  </si>
  <si>
    <t>67,451,000</t>
  </si>
  <si>
    <t>74,849,000</t>
  </si>
  <si>
    <t>147,566,000</t>
  </si>
  <si>
    <t>357,876,000</t>
  </si>
  <si>
    <t>283,270,000</t>
  </si>
  <si>
    <t>75,252,000</t>
  </si>
  <si>
    <t>12,368,000</t>
  </si>
  <si>
    <t>408,506,000</t>
  </si>
  <si>
    <t>92,134,836,000</t>
  </si>
  <si>
    <t>2,533,950,000</t>
  </si>
  <si>
    <t>2,368,203,000</t>
  </si>
  <si>
    <t>1,838,432,000</t>
  </si>
  <si>
    <t>2,089,300,000</t>
  </si>
  <si>
    <t>2,947,814,000</t>
  </si>
  <si>
    <t>6,319,245,000</t>
  </si>
  <si>
    <t>26,982,820,000</t>
  </si>
  <si>
    <t>4,353,157,000</t>
  </si>
  <si>
    <t>10,157,333,000</t>
  </si>
  <si>
    <t>2,666,029,000</t>
  </si>
  <si>
    <t>265,170,000</t>
  </si>
  <si>
    <t>2,725,620,000</t>
  </si>
  <si>
    <t>1,196,352,000</t>
  </si>
  <si>
    <t>700,593,000</t>
  </si>
  <si>
    <t>884,176,000</t>
  </si>
  <si>
    <t>260,211,000</t>
  </si>
  <si>
    <t>531,183,000</t>
  </si>
  <si>
    <t>657,532,000</t>
  </si>
  <si>
    <t>1,682,040,000</t>
  </si>
  <si>
    <t>2,418,005,000</t>
  </si>
  <si>
    <t>727,210,000</t>
  </si>
  <si>
    <t>731,344,000</t>
  </si>
  <si>
    <t>1,085,795,000</t>
  </si>
  <si>
    <t>397,899,000</t>
  </si>
  <si>
    <t>815,290,000</t>
  </si>
  <si>
    <t>4,186,466,000</t>
  </si>
  <si>
    <t>1,120,532,000</t>
  </si>
  <si>
    <t>22,189,000</t>
  </si>
  <si>
    <t>49,464,000</t>
  </si>
  <si>
    <t>42,425,000</t>
  </si>
  <si>
    <t>91,222,000</t>
  </si>
  <si>
    <t>221,120,000</t>
  </si>
  <si>
    <t>37,398,000</t>
  </si>
  <si>
    <t>3,742,000</t>
  </si>
  <si>
    <t>401,288,000</t>
  </si>
  <si>
    <t>내용
연수</t>
    <phoneticPr fontId="3" type="noConversion"/>
  </si>
  <si>
    <t>연번</t>
    <phoneticPr fontId="3" type="noConversion"/>
  </si>
  <si>
    <t>전년도말
현 재 액</t>
    <phoneticPr fontId="3" type="noConversion"/>
  </si>
  <si>
    <t>당해연도 물품 증감현황</t>
    <phoneticPr fontId="2" type="noConversion"/>
  </si>
  <si>
    <t>당해연도말
보 유 액</t>
    <phoneticPr fontId="3" type="noConversion"/>
  </si>
  <si>
    <t>대</t>
    <phoneticPr fontId="2" type="noConversion"/>
  </si>
  <si>
    <t>(21) 물품 증감 및 현재액보고서</t>
    <phoneticPr fontId="3" type="noConversion"/>
  </si>
  <si>
    <t>건조캐비닛
또는 오븐</t>
    <phoneticPr fontId="2" type="noConversion"/>
  </si>
  <si>
    <t>기체크로마토
그래프</t>
    <phoneticPr fontId="2" type="noConversion"/>
  </si>
  <si>
    <t>액체크로마토
그래프</t>
    <phoneticPr fontId="2" type="noConversion"/>
  </si>
  <si>
    <t>고압증기멸균기
또는 소독기</t>
    <phoneticPr fontId="2" type="noConversion"/>
  </si>
  <si>
    <t>영상정보
디스플레이장치</t>
    <phoneticPr fontId="2" type="noConversion"/>
  </si>
  <si>
    <t>디지탈캠코더
또는 비디오카메라</t>
    <phoneticPr fontId="2" type="noConversion"/>
  </si>
  <si>
    <t>디지털비디오
레코더</t>
    <phoneticPr fontId="2" type="noConversion"/>
  </si>
  <si>
    <t>스포츠
유틸리티차량</t>
    <phoneticPr fontId="2" type="noConversion"/>
  </si>
  <si>
    <t>합            계</t>
    <phoneticPr fontId="2" type="noConversion"/>
  </si>
  <si>
    <t>(수량:  점,  금액: 원)</t>
    <phoneticPr fontId="3" type="noConversion"/>
  </si>
  <si>
    <t>검증</t>
    <phoneticPr fontId="2" type="noConversion"/>
  </si>
  <si>
    <t>검증</t>
    <phoneticPr fontId="2" type="noConversion"/>
  </si>
  <si>
    <t>쓰레기
수거용트럭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</si>
</sst>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#"/>
    <numFmt numFmtId="177" formatCode="0_);[Red]\(0\)"/>
  </numFmts>
  <fonts count="8" x14ac:knownFonts="1">
    <font>
      <sz val="11"/>
      <color theme="1"/>
      <name val="맑은 고딕"/>
      <family val="2"/>
      <charset val="129"/>
      <scheme val="minor"/>
    </font>
    <font>
      <sz val="14"/>
      <color indexed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color indexed="8"/>
      <name val="맑은 고딕"/>
      <family val="3"/>
      <charset val="129"/>
    </font>
    <font>
      <sz val="9"/>
      <color indexed="8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24"/>
      <color indexed="8"/>
      <name val="HY헤드라인M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/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right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177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left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/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41" fontId="5" fillId="2" borderId="8" xfId="1" applyFont="1" applyFill="1" applyBorder="1" applyAlignment="1" applyProtection="1">
      <alignment horizontal="right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41" fontId="0" fillId="0" borderId="0" xfId="0" applyNumberFormat="1" applyAlignment="1"/>
    <xf numFmtId="176" fontId="1" fillId="2" borderId="1" xfId="0" applyNumberFormat="1" applyFont="1" applyFill="1" applyBorder="1" applyAlignment="1" applyProtection="1">
      <alignment horizontal="left" vertical="center"/>
      <protection locked="0"/>
    </xf>
    <xf numFmtId="176" fontId="4" fillId="2" borderId="0" xfId="0" applyNumberFormat="1" applyFont="1" applyFill="1" applyBorder="1" applyAlignment="1" applyProtection="1">
      <alignment horizontal="left" vertical="center"/>
      <protection locked="0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176" fontId="5" fillId="2" borderId="9" xfId="0" applyNumberFormat="1" applyFont="1" applyFill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6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177" fontId="5" fillId="2" borderId="10" xfId="0" applyNumberFormat="1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/>
    <xf numFmtId="176" fontId="5" fillId="2" borderId="4" xfId="0" applyNumberFormat="1" applyFont="1" applyFill="1" applyBorder="1" applyAlignment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177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/>
    <xf numFmtId="176" fontId="5" fillId="2" borderId="8" xfId="0" applyNumberFormat="1" applyFont="1" applyFill="1" applyBorder="1" applyAlignment="1" applyProtection="1">
      <alignment vertical="center"/>
      <protection locked="0"/>
    </xf>
    <xf numFmtId="177" fontId="5" fillId="2" borderId="9" xfId="0" applyNumberFormat="1" applyFont="1" applyFill="1" applyBorder="1" applyAlignment="1" applyProtection="1">
      <alignment horizontal="center" vertical="center"/>
      <protection locked="0"/>
    </xf>
    <xf numFmtId="176" fontId="5" fillId="2" borderId="9" xfId="0" applyNumberFormat="1" applyFont="1" applyFill="1" applyBorder="1" applyAlignment="1" applyProtection="1">
      <alignment horizontal="left" vertical="center"/>
      <protection locked="0"/>
    </xf>
    <xf numFmtId="176" fontId="5" fillId="2" borderId="9" xfId="0" applyNumberFormat="1" applyFont="1" applyFill="1" applyBorder="1" applyAlignment="1" applyProtection="1">
      <alignment vertical="center"/>
      <protection locked="0"/>
    </xf>
    <xf numFmtId="176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/>
      <protection locked="0"/>
    </xf>
    <xf numFmtId="176" fontId="5" fillId="2" borderId="14" xfId="0" applyNumberFormat="1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center" vertical="center"/>
      <protection locked="0"/>
    </xf>
    <xf numFmtId="176" fontId="5" fillId="2" borderId="16" xfId="0" applyNumberFormat="1" applyFont="1" applyFill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7" fillId="2" borderId="1" xfId="0" applyNumberFormat="1" applyFont="1" applyFill="1" applyBorder="1" applyAlignment="1" applyProtection="1">
      <alignment horizontal="left" vertical="center"/>
      <protection locked="0"/>
    </xf>
    <xf numFmtId="176" fontId="7" fillId="2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Q124"/>
  <sheetViews>
    <sheetView topLeftCell="AB1" workbookViewId="0">
      <selection activeCell="AM124" sqref="AM7:AM124"/>
    </sheetView>
  </sheetViews>
  <sheetFormatPr defaultRowHeight="16.5" x14ac:dyDescent="0.3"/>
  <cols>
    <col min="1" max="1" width="4.625" style="15" customWidth="1"/>
    <col min="2" max="2" width="8.375" style="15" customWidth="1"/>
    <col min="3" max="3" width="14.125" style="1" customWidth="1"/>
    <col min="4" max="4" width="4" style="15" customWidth="1"/>
    <col min="5" max="5" width="5.125" style="1" customWidth="1"/>
    <col min="6" max="6" width="4.375" style="15" customWidth="1"/>
    <col min="7" max="7" width="5.625" style="15" customWidth="1"/>
    <col min="8" max="11" width="10.125" style="15" customWidth="1"/>
    <col min="12" max="277" width="10.125" style="1" customWidth="1"/>
    <col min="278" max="278" width="4.625" style="1" customWidth="1"/>
    <col min="279" max="279" width="8.375" style="1" customWidth="1"/>
    <col min="280" max="280" width="14.125" style="1" customWidth="1"/>
    <col min="281" max="281" width="4" style="1" customWidth="1"/>
    <col min="282" max="282" width="5.125" style="1" customWidth="1"/>
    <col min="283" max="283" width="4.375" style="1" customWidth="1"/>
    <col min="284" max="284" width="5.625" style="1" customWidth="1"/>
    <col min="285" max="533" width="10.125" style="1" customWidth="1"/>
    <col min="534" max="534" width="4.625" style="1" customWidth="1"/>
    <col min="535" max="535" width="8.375" style="1" customWidth="1"/>
    <col min="536" max="536" width="14.125" style="1" customWidth="1"/>
    <col min="537" max="537" width="4" style="1" customWidth="1"/>
    <col min="538" max="538" width="5.125" style="1" customWidth="1"/>
    <col min="539" max="539" width="4.375" style="1" customWidth="1"/>
    <col min="540" max="540" width="5.625" style="1" customWidth="1"/>
    <col min="541" max="789" width="10.125" style="1" customWidth="1"/>
    <col min="790" max="790" width="4.625" style="1" customWidth="1"/>
    <col min="791" max="791" width="8.375" style="1" customWidth="1"/>
    <col min="792" max="792" width="14.125" style="1" customWidth="1"/>
    <col min="793" max="793" width="4" style="1" customWidth="1"/>
    <col min="794" max="794" width="5.125" style="1" customWidth="1"/>
    <col min="795" max="795" width="4.375" style="1" customWidth="1"/>
    <col min="796" max="796" width="5.625" style="1" customWidth="1"/>
    <col min="797" max="1045" width="10.125" style="1" customWidth="1"/>
    <col min="1046" max="1046" width="4.625" style="1" customWidth="1"/>
    <col min="1047" max="1047" width="8.375" style="1" customWidth="1"/>
    <col min="1048" max="1048" width="14.125" style="1" customWidth="1"/>
    <col min="1049" max="1049" width="4" style="1" customWidth="1"/>
    <col min="1050" max="1050" width="5.125" style="1" customWidth="1"/>
    <col min="1051" max="1051" width="4.375" style="1" customWidth="1"/>
    <col min="1052" max="1052" width="5.625" style="1" customWidth="1"/>
    <col min="1053" max="1301" width="10.125" style="1" customWidth="1"/>
    <col min="1302" max="1302" width="4.625" style="1" customWidth="1"/>
    <col min="1303" max="1303" width="8.375" style="1" customWidth="1"/>
    <col min="1304" max="1304" width="14.125" style="1" customWidth="1"/>
    <col min="1305" max="1305" width="4" style="1" customWidth="1"/>
    <col min="1306" max="1306" width="5.125" style="1" customWidth="1"/>
    <col min="1307" max="1307" width="4.375" style="1" customWidth="1"/>
    <col min="1308" max="1308" width="5.625" style="1" customWidth="1"/>
    <col min="1309" max="1557" width="10.125" style="1" customWidth="1"/>
    <col min="1558" max="1558" width="4.625" style="1" customWidth="1"/>
    <col min="1559" max="1559" width="8.375" style="1" customWidth="1"/>
    <col min="1560" max="1560" width="14.125" style="1" customWidth="1"/>
    <col min="1561" max="1561" width="4" style="1" customWidth="1"/>
    <col min="1562" max="1562" width="5.125" style="1" customWidth="1"/>
    <col min="1563" max="1563" width="4.375" style="1" customWidth="1"/>
    <col min="1564" max="1564" width="5.625" style="1" customWidth="1"/>
    <col min="1565" max="1813" width="10.125" style="1" customWidth="1"/>
    <col min="1814" max="1814" width="4.625" style="1" customWidth="1"/>
    <col min="1815" max="1815" width="8.375" style="1" customWidth="1"/>
    <col min="1816" max="1816" width="14.125" style="1" customWidth="1"/>
    <col min="1817" max="1817" width="4" style="1" customWidth="1"/>
    <col min="1818" max="1818" width="5.125" style="1" customWidth="1"/>
    <col min="1819" max="1819" width="4.375" style="1" customWidth="1"/>
    <col min="1820" max="1820" width="5.625" style="1" customWidth="1"/>
    <col min="1821" max="2069" width="10.125" style="1" customWidth="1"/>
    <col min="2070" max="2070" width="4.625" style="1" customWidth="1"/>
    <col min="2071" max="2071" width="8.375" style="1" customWidth="1"/>
    <col min="2072" max="2072" width="14.125" style="1" customWidth="1"/>
    <col min="2073" max="2073" width="4" style="1" customWidth="1"/>
    <col min="2074" max="2074" width="5.125" style="1" customWidth="1"/>
    <col min="2075" max="2075" width="4.375" style="1" customWidth="1"/>
    <col min="2076" max="2076" width="5.625" style="1" customWidth="1"/>
    <col min="2077" max="2325" width="10.125" style="1" customWidth="1"/>
    <col min="2326" max="2326" width="4.625" style="1" customWidth="1"/>
    <col min="2327" max="2327" width="8.375" style="1" customWidth="1"/>
    <col min="2328" max="2328" width="14.125" style="1" customWidth="1"/>
    <col min="2329" max="2329" width="4" style="1" customWidth="1"/>
    <col min="2330" max="2330" width="5.125" style="1" customWidth="1"/>
    <col min="2331" max="2331" width="4.375" style="1" customWidth="1"/>
    <col min="2332" max="2332" width="5.625" style="1" customWidth="1"/>
    <col min="2333" max="2581" width="10.125" style="1" customWidth="1"/>
    <col min="2582" max="2582" width="4.625" style="1" customWidth="1"/>
    <col min="2583" max="2583" width="8.375" style="1" customWidth="1"/>
    <col min="2584" max="2584" width="14.125" style="1" customWidth="1"/>
    <col min="2585" max="2585" width="4" style="1" customWidth="1"/>
    <col min="2586" max="2586" width="5.125" style="1" customWidth="1"/>
    <col min="2587" max="2587" width="4.375" style="1" customWidth="1"/>
    <col min="2588" max="2588" width="5.625" style="1" customWidth="1"/>
    <col min="2589" max="2837" width="10.125" style="1" customWidth="1"/>
    <col min="2838" max="2838" width="4.625" style="1" customWidth="1"/>
    <col min="2839" max="2839" width="8.375" style="1" customWidth="1"/>
    <col min="2840" max="2840" width="14.125" style="1" customWidth="1"/>
    <col min="2841" max="2841" width="4" style="1" customWidth="1"/>
    <col min="2842" max="2842" width="5.125" style="1" customWidth="1"/>
    <col min="2843" max="2843" width="4.375" style="1" customWidth="1"/>
    <col min="2844" max="2844" width="5.625" style="1" customWidth="1"/>
    <col min="2845" max="3093" width="10.125" style="1" customWidth="1"/>
    <col min="3094" max="3094" width="4.625" style="1" customWidth="1"/>
    <col min="3095" max="3095" width="8.375" style="1" customWidth="1"/>
    <col min="3096" max="3096" width="14.125" style="1" customWidth="1"/>
    <col min="3097" max="3097" width="4" style="1" customWidth="1"/>
    <col min="3098" max="3098" width="5.125" style="1" customWidth="1"/>
    <col min="3099" max="3099" width="4.375" style="1" customWidth="1"/>
    <col min="3100" max="3100" width="5.625" style="1" customWidth="1"/>
    <col min="3101" max="3349" width="10.125" style="1" customWidth="1"/>
    <col min="3350" max="3350" width="4.625" style="1" customWidth="1"/>
    <col min="3351" max="3351" width="8.375" style="1" customWidth="1"/>
    <col min="3352" max="3352" width="14.125" style="1" customWidth="1"/>
    <col min="3353" max="3353" width="4" style="1" customWidth="1"/>
    <col min="3354" max="3354" width="5.125" style="1" customWidth="1"/>
    <col min="3355" max="3355" width="4.375" style="1" customWidth="1"/>
    <col min="3356" max="3356" width="5.625" style="1" customWidth="1"/>
    <col min="3357" max="3605" width="10.125" style="1" customWidth="1"/>
    <col min="3606" max="3606" width="4.625" style="1" customWidth="1"/>
    <col min="3607" max="3607" width="8.375" style="1" customWidth="1"/>
    <col min="3608" max="3608" width="14.125" style="1" customWidth="1"/>
    <col min="3609" max="3609" width="4" style="1" customWidth="1"/>
    <col min="3610" max="3610" width="5.125" style="1" customWidth="1"/>
    <col min="3611" max="3611" width="4.375" style="1" customWidth="1"/>
    <col min="3612" max="3612" width="5.625" style="1" customWidth="1"/>
    <col min="3613" max="3861" width="10.125" style="1" customWidth="1"/>
    <col min="3862" max="3862" width="4.625" style="1" customWidth="1"/>
    <col min="3863" max="3863" width="8.375" style="1" customWidth="1"/>
    <col min="3864" max="3864" width="14.125" style="1" customWidth="1"/>
    <col min="3865" max="3865" width="4" style="1" customWidth="1"/>
    <col min="3866" max="3866" width="5.125" style="1" customWidth="1"/>
    <col min="3867" max="3867" width="4.375" style="1" customWidth="1"/>
    <col min="3868" max="3868" width="5.625" style="1" customWidth="1"/>
    <col min="3869" max="4117" width="10.125" style="1" customWidth="1"/>
    <col min="4118" max="4118" width="4.625" style="1" customWidth="1"/>
    <col min="4119" max="4119" width="8.375" style="1" customWidth="1"/>
    <col min="4120" max="4120" width="14.125" style="1" customWidth="1"/>
    <col min="4121" max="4121" width="4" style="1" customWidth="1"/>
    <col min="4122" max="4122" width="5.125" style="1" customWidth="1"/>
    <col min="4123" max="4123" width="4.375" style="1" customWidth="1"/>
    <col min="4124" max="4124" width="5.625" style="1" customWidth="1"/>
    <col min="4125" max="4373" width="10.125" style="1" customWidth="1"/>
    <col min="4374" max="4374" width="4.625" style="1" customWidth="1"/>
    <col min="4375" max="4375" width="8.375" style="1" customWidth="1"/>
    <col min="4376" max="4376" width="14.125" style="1" customWidth="1"/>
    <col min="4377" max="4377" width="4" style="1" customWidth="1"/>
    <col min="4378" max="4378" width="5.125" style="1" customWidth="1"/>
    <col min="4379" max="4379" width="4.375" style="1" customWidth="1"/>
    <col min="4380" max="4380" width="5.625" style="1" customWidth="1"/>
    <col min="4381" max="4629" width="10.125" style="1" customWidth="1"/>
    <col min="4630" max="4630" width="4.625" style="1" customWidth="1"/>
    <col min="4631" max="4631" width="8.375" style="1" customWidth="1"/>
    <col min="4632" max="4632" width="14.125" style="1" customWidth="1"/>
    <col min="4633" max="4633" width="4" style="1" customWidth="1"/>
    <col min="4634" max="4634" width="5.125" style="1" customWidth="1"/>
    <col min="4635" max="4635" width="4.375" style="1" customWidth="1"/>
    <col min="4636" max="4636" width="5.625" style="1" customWidth="1"/>
    <col min="4637" max="4885" width="10.125" style="1" customWidth="1"/>
    <col min="4886" max="4886" width="4.625" style="1" customWidth="1"/>
    <col min="4887" max="4887" width="8.375" style="1" customWidth="1"/>
    <col min="4888" max="4888" width="14.125" style="1" customWidth="1"/>
    <col min="4889" max="4889" width="4" style="1" customWidth="1"/>
    <col min="4890" max="4890" width="5.125" style="1" customWidth="1"/>
    <col min="4891" max="4891" width="4.375" style="1" customWidth="1"/>
    <col min="4892" max="4892" width="5.625" style="1" customWidth="1"/>
    <col min="4893" max="5141" width="10.125" style="1" customWidth="1"/>
    <col min="5142" max="5142" width="4.625" style="1" customWidth="1"/>
    <col min="5143" max="5143" width="8.375" style="1" customWidth="1"/>
    <col min="5144" max="5144" width="14.125" style="1" customWidth="1"/>
    <col min="5145" max="5145" width="4" style="1" customWidth="1"/>
    <col min="5146" max="5146" width="5.125" style="1" customWidth="1"/>
    <col min="5147" max="5147" width="4.375" style="1" customWidth="1"/>
    <col min="5148" max="5148" width="5.625" style="1" customWidth="1"/>
    <col min="5149" max="5397" width="10.125" style="1" customWidth="1"/>
    <col min="5398" max="5398" width="4.625" style="1" customWidth="1"/>
    <col min="5399" max="5399" width="8.375" style="1" customWidth="1"/>
    <col min="5400" max="5400" width="14.125" style="1" customWidth="1"/>
    <col min="5401" max="5401" width="4" style="1" customWidth="1"/>
    <col min="5402" max="5402" width="5.125" style="1" customWidth="1"/>
    <col min="5403" max="5403" width="4.375" style="1" customWidth="1"/>
    <col min="5404" max="5404" width="5.625" style="1" customWidth="1"/>
    <col min="5405" max="5653" width="10.125" style="1" customWidth="1"/>
    <col min="5654" max="5654" width="4.625" style="1" customWidth="1"/>
    <col min="5655" max="5655" width="8.375" style="1" customWidth="1"/>
    <col min="5656" max="5656" width="14.125" style="1" customWidth="1"/>
    <col min="5657" max="5657" width="4" style="1" customWidth="1"/>
    <col min="5658" max="5658" width="5.125" style="1" customWidth="1"/>
    <col min="5659" max="5659" width="4.375" style="1" customWidth="1"/>
    <col min="5660" max="5660" width="5.625" style="1" customWidth="1"/>
    <col min="5661" max="5909" width="10.125" style="1" customWidth="1"/>
    <col min="5910" max="5910" width="4.625" style="1" customWidth="1"/>
    <col min="5911" max="5911" width="8.375" style="1" customWidth="1"/>
    <col min="5912" max="5912" width="14.125" style="1" customWidth="1"/>
    <col min="5913" max="5913" width="4" style="1" customWidth="1"/>
    <col min="5914" max="5914" width="5.125" style="1" customWidth="1"/>
    <col min="5915" max="5915" width="4.375" style="1" customWidth="1"/>
    <col min="5916" max="5916" width="5.625" style="1" customWidth="1"/>
    <col min="5917" max="6165" width="10.125" style="1" customWidth="1"/>
    <col min="6166" max="6166" width="4.625" style="1" customWidth="1"/>
    <col min="6167" max="6167" width="8.375" style="1" customWidth="1"/>
    <col min="6168" max="6168" width="14.125" style="1" customWidth="1"/>
    <col min="6169" max="6169" width="4" style="1" customWidth="1"/>
    <col min="6170" max="6170" width="5.125" style="1" customWidth="1"/>
    <col min="6171" max="6171" width="4.375" style="1" customWidth="1"/>
    <col min="6172" max="6172" width="5.625" style="1" customWidth="1"/>
    <col min="6173" max="6421" width="10.125" style="1" customWidth="1"/>
    <col min="6422" max="6422" width="4.625" style="1" customWidth="1"/>
    <col min="6423" max="6423" width="8.375" style="1" customWidth="1"/>
    <col min="6424" max="6424" width="14.125" style="1" customWidth="1"/>
    <col min="6425" max="6425" width="4" style="1" customWidth="1"/>
    <col min="6426" max="6426" width="5.125" style="1" customWidth="1"/>
    <col min="6427" max="6427" width="4.375" style="1" customWidth="1"/>
    <col min="6428" max="6428" width="5.625" style="1" customWidth="1"/>
    <col min="6429" max="6677" width="10.125" style="1" customWidth="1"/>
    <col min="6678" max="6678" width="4.625" style="1" customWidth="1"/>
    <col min="6679" max="6679" width="8.375" style="1" customWidth="1"/>
    <col min="6680" max="6680" width="14.125" style="1" customWidth="1"/>
    <col min="6681" max="6681" width="4" style="1" customWidth="1"/>
    <col min="6682" max="6682" width="5.125" style="1" customWidth="1"/>
    <col min="6683" max="6683" width="4.375" style="1" customWidth="1"/>
    <col min="6684" max="6684" width="5.625" style="1" customWidth="1"/>
    <col min="6685" max="6933" width="10.125" style="1" customWidth="1"/>
    <col min="6934" max="6934" width="4.625" style="1" customWidth="1"/>
    <col min="6935" max="6935" width="8.375" style="1" customWidth="1"/>
    <col min="6936" max="6936" width="14.125" style="1" customWidth="1"/>
    <col min="6937" max="6937" width="4" style="1" customWidth="1"/>
    <col min="6938" max="6938" width="5.125" style="1" customWidth="1"/>
    <col min="6939" max="6939" width="4.375" style="1" customWidth="1"/>
    <col min="6940" max="6940" width="5.625" style="1" customWidth="1"/>
    <col min="6941" max="7189" width="10.125" style="1" customWidth="1"/>
    <col min="7190" max="7190" width="4.625" style="1" customWidth="1"/>
    <col min="7191" max="7191" width="8.375" style="1" customWidth="1"/>
    <col min="7192" max="7192" width="14.125" style="1" customWidth="1"/>
    <col min="7193" max="7193" width="4" style="1" customWidth="1"/>
    <col min="7194" max="7194" width="5.125" style="1" customWidth="1"/>
    <col min="7195" max="7195" width="4.375" style="1" customWidth="1"/>
    <col min="7196" max="7196" width="5.625" style="1" customWidth="1"/>
    <col min="7197" max="7445" width="10.125" style="1" customWidth="1"/>
    <col min="7446" max="7446" width="4.625" style="1" customWidth="1"/>
    <col min="7447" max="7447" width="8.375" style="1" customWidth="1"/>
    <col min="7448" max="7448" width="14.125" style="1" customWidth="1"/>
    <col min="7449" max="7449" width="4" style="1" customWidth="1"/>
    <col min="7450" max="7450" width="5.125" style="1" customWidth="1"/>
    <col min="7451" max="7451" width="4.375" style="1" customWidth="1"/>
    <col min="7452" max="7452" width="5.625" style="1" customWidth="1"/>
    <col min="7453" max="7701" width="10.125" style="1" customWidth="1"/>
    <col min="7702" max="7702" width="4.625" style="1" customWidth="1"/>
    <col min="7703" max="7703" width="8.375" style="1" customWidth="1"/>
    <col min="7704" max="7704" width="14.125" style="1" customWidth="1"/>
    <col min="7705" max="7705" width="4" style="1" customWidth="1"/>
    <col min="7706" max="7706" width="5.125" style="1" customWidth="1"/>
    <col min="7707" max="7707" width="4.375" style="1" customWidth="1"/>
    <col min="7708" max="7708" width="5.625" style="1" customWidth="1"/>
    <col min="7709" max="7957" width="10.125" style="1" customWidth="1"/>
    <col min="7958" max="7958" width="4.625" style="1" customWidth="1"/>
    <col min="7959" max="7959" width="8.375" style="1" customWidth="1"/>
    <col min="7960" max="7960" width="14.125" style="1" customWidth="1"/>
    <col min="7961" max="7961" width="4" style="1" customWidth="1"/>
    <col min="7962" max="7962" width="5.125" style="1" customWidth="1"/>
    <col min="7963" max="7963" width="4.375" style="1" customWidth="1"/>
    <col min="7964" max="7964" width="5.625" style="1" customWidth="1"/>
    <col min="7965" max="8213" width="10.125" style="1" customWidth="1"/>
    <col min="8214" max="8214" width="4.625" style="1" customWidth="1"/>
    <col min="8215" max="8215" width="8.375" style="1" customWidth="1"/>
    <col min="8216" max="8216" width="14.125" style="1" customWidth="1"/>
    <col min="8217" max="8217" width="4" style="1" customWidth="1"/>
    <col min="8218" max="8218" width="5.125" style="1" customWidth="1"/>
    <col min="8219" max="8219" width="4.375" style="1" customWidth="1"/>
    <col min="8220" max="8220" width="5.625" style="1" customWidth="1"/>
    <col min="8221" max="8469" width="10.125" style="1" customWidth="1"/>
    <col min="8470" max="8470" width="4.625" style="1" customWidth="1"/>
    <col min="8471" max="8471" width="8.375" style="1" customWidth="1"/>
    <col min="8472" max="8472" width="14.125" style="1" customWidth="1"/>
    <col min="8473" max="8473" width="4" style="1" customWidth="1"/>
    <col min="8474" max="8474" width="5.125" style="1" customWidth="1"/>
    <col min="8475" max="8475" width="4.375" style="1" customWidth="1"/>
    <col min="8476" max="8476" width="5.625" style="1" customWidth="1"/>
    <col min="8477" max="8725" width="10.125" style="1" customWidth="1"/>
    <col min="8726" max="8726" width="4.625" style="1" customWidth="1"/>
    <col min="8727" max="8727" width="8.375" style="1" customWidth="1"/>
    <col min="8728" max="8728" width="14.125" style="1" customWidth="1"/>
    <col min="8729" max="8729" width="4" style="1" customWidth="1"/>
    <col min="8730" max="8730" width="5.125" style="1" customWidth="1"/>
    <col min="8731" max="8731" width="4.375" style="1" customWidth="1"/>
    <col min="8732" max="8732" width="5.625" style="1" customWidth="1"/>
    <col min="8733" max="8981" width="10.125" style="1" customWidth="1"/>
    <col min="8982" max="8982" width="4.625" style="1" customWidth="1"/>
    <col min="8983" max="8983" width="8.375" style="1" customWidth="1"/>
    <col min="8984" max="8984" width="14.125" style="1" customWidth="1"/>
    <col min="8985" max="8985" width="4" style="1" customWidth="1"/>
    <col min="8986" max="8986" width="5.125" style="1" customWidth="1"/>
    <col min="8987" max="8987" width="4.375" style="1" customWidth="1"/>
    <col min="8988" max="8988" width="5.625" style="1" customWidth="1"/>
    <col min="8989" max="9237" width="10.125" style="1" customWidth="1"/>
    <col min="9238" max="9238" width="4.625" style="1" customWidth="1"/>
    <col min="9239" max="9239" width="8.375" style="1" customWidth="1"/>
    <col min="9240" max="9240" width="14.125" style="1" customWidth="1"/>
    <col min="9241" max="9241" width="4" style="1" customWidth="1"/>
    <col min="9242" max="9242" width="5.125" style="1" customWidth="1"/>
    <col min="9243" max="9243" width="4.375" style="1" customWidth="1"/>
    <col min="9244" max="9244" width="5.625" style="1" customWidth="1"/>
    <col min="9245" max="9493" width="10.125" style="1" customWidth="1"/>
    <col min="9494" max="9494" width="4.625" style="1" customWidth="1"/>
    <col min="9495" max="9495" width="8.375" style="1" customWidth="1"/>
    <col min="9496" max="9496" width="14.125" style="1" customWidth="1"/>
    <col min="9497" max="9497" width="4" style="1" customWidth="1"/>
    <col min="9498" max="9498" width="5.125" style="1" customWidth="1"/>
    <col min="9499" max="9499" width="4.375" style="1" customWidth="1"/>
    <col min="9500" max="9500" width="5.625" style="1" customWidth="1"/>
    <col min="9501" max="9749" width="10.125" style="1" customWidth="1"/>
    <col min="9750" max="9750" width="4.625" style="1" customWidth="1"/>
    <col min="9751" max="9751" width="8.375" style="1" customWidth="1"/>
    <col min="9752" max="9752" width="14.125" style="1" customWidth="1"/>
    <col min="9753" max="9753" width="4" style="1" customWidth="1"/>
    <col min="9754" max="9754" width="5.125" style="1" customWidth="1"/>
    <col min="9755" max="9755" width="4.375" style="1" customWidth="1"/>
    <col min="9756" max="9756" width="5.625" style="1" customWidth="1"/>
    <col min="9757" max="10005" width="10.125" style="1" customWidth="1"/>
    <col min="10006" max="10006" width="4.625" style="1" customWidth="1"/>
    <col min="10007" max="10007" width="8.375" style="1" customWidth="1"/>
    <col min="10008" max="10008" width="14.125" style="1" customWidth="1"/>
    <col min="10009" max="10009" width="4" style="1" customWidth="1"/>
    <col min="10010" max="10010" width="5.125" style="1" customWidth="1"/>
    <col min="10011" max="10011" width="4.375" style="1" customWidth="1"/>
    <col min="10012" max="10012" width="5.625" style="1" customWidth="1"/>
    <col min="10013" max="10261" width="10.125" style="1" customWidth="1"/>
    <col min="10262" max="10262" width="4.625" style="1" customWidth="1"/>
    <col min="10263" max="10263" width="8.375" style="1" customWidth="1"/>
    <col min="10264" max="10264" width="14.125" style="1" customWidth="1"/>
    <col min="10265" max="10265" width="4" style="1" customWidth="1"/>
    <col min="10266" max="10266" width="5.125" style="1" customWidth="1"/>
    <col min="10267" max="10267" width="4.375" style="1" customWidth="1"/>
    <col min="10268" max="10268" width="5.625" style="1" customWidth="1"/>
    <col min="10269" max="10517" width="10.125" style="1" customWidth="1"/>
    <col min="10518" max="10518" width="4.625" style="1" customWidth="1"/>
    <col min="10519" max="10519" width="8.375" style="1" customWidth="1"/>
    <col min="10520" max="10520" width="14.125" style="1" customWidth="1"/>
    <col min="10521" max="10521" width="4" style="1" customWidth="1"/>
    <col min="10522" max="10522" width="5.125" style="1" customWidth="1"/>
    <col min="10523" max="10523" width="4.375" style="1" customWidth="1"/>
    <col min="10524" max="10524" width="5.625" style="1" customWidth="1"/>
    <col min="10525" max="10773" width="10.125" style="1" customWidth="1"/>
    <col min="10774" max="10774" width="4.625" style="1" customWidth="1"/>
    <col min="10775" max="10775" width="8.375" style="1" customWidth="1"/>
    <col min="10776" max="10776" width="14.125" style="1" customWidth="1"/>
    <col min="10777" max="10777" width="4" style="1" customWidth="1"/>
    <col min="10778" max="10778" width="5.125" style="1" customWidth="1"/>
    <col min="10779" max="10779" width="4.375" style="1" customWidth="1"/>
    <col min="10780" max="10780" width="5.625" style="1" customWidth="1"/>
    <col min="10781" max="11029" width="10.125" style="1" customWidth="1"/>
    <col min="11030" max="11030" width="4.625" style="1" customWidth="1"/>
    <col min="11031" max="11031" width="8.375" style="1" customWidth="1"/>
    <col min="11032" max="11032" width="14.125" style="1" customWidth="1"/>
    <col min="11033" max="11033" width="4" style="1" customWidth="1"/>
    <col min="11034" max="11034" width="5.125" style="1" customWidth="1"/>
    <col min="11035" max="11035" width="4.375" style="1" customWidth="1"/>
    <col min="11036" max="11036" width="5.625" style="1" customWidth="1"/>
    <col min="11037" max="11285" width="10.125" style="1" customWidth="1"/>
    <col min="11286" max="11286" width="4.625" style="1" customWidth="1"/>
    <col min="11287" max="11287" width="8.375" style="1" customWidth="1"/>
    <col min="11288" max="11288" width="14.125" style="1" customWidth="1"/>
    <col min="11289" max="11289" width="4" style="1" customWidth="1"/>
    <col min="11290" max="11290" width="5.125" style="1" customWidth="1"/>
    <col min="11291" max="11291" width="4.375" style="1" customWidth="1"/>
    <col min="11292" max="11292" width="5.625" style="1" customWidth="1"/>
    <col min="11293" max="11541" width="10.125" style="1" customWidth="1"/>
    <col min="11542" max="11542" width="4.625" style="1" customWidth="1"/>
    <col min="11543" max="11543" width="8.375" style="1" customWidth="1"/>
    <col min="11544" max="11544" width="14.125" style="1" customWidth="1"/>
    <col min="11545" max="11545" width="4" style="1" customWidth="1"/>
    <col min="11546" max="11546" width="5.125" style="1" customWidth="1"/>
    <col min="11547" max="11547" width="4.375" style="1" customWidth="1"/>
    <col min="11548" max="11548" width="5.625" style="1" customWidth="1"/>
    <col min="11549" max="11797" width="10.125" style="1" customWidth="1"/>
    <col min="11798" max="11798" width="4.625" style="1" customWidth="1"/>
    <col min="11799" max="11799" width="8.375" style="1" customWidth="1"/>
    <col min="11800" max="11800" width="14.125" style="1" customWidth="1"/>
    <col min="11801" max="11801" width="4" style="1" customWidth="1"/>
    <col min="11802" max="11802" width="5.125" style="1" customWidth="1"/>
    <col min="11803" max="11803" width="4.375" style="1" customWidth="1"/>
    <col min="11804" max="11804" width="5.625" style="1" customWidth="1"/>
    <col min="11805" max="12053" width="10.125" style="1" customWidth="1"/>
    <col min="12054" max="12054" width="4.625" style="1" customWidth="1"/>
    <col min="12055" max="12055" width="8.375" style="1" customWidth="1"/>
    <col min="12056" max="12056" width="14.125" style="1" customWidth="1"/>
    <col min="12057" max="12057" width="4" style="1" customWidth="1"/>
    <col min="12058" max="12058" width="5.125" style="1" customWidth="1"/>
    <col min="12059" max="12059" width="4.375" style="1" customWidth="1"/>
    <col min="12060" max="12060" width="5.625" style="1" customWidth="1"/>
    <col min="12061" max="12309" width="10.125" style="1" customWidth="1"/>
    <col min="12310" max="12310" width="4.625" style="1" customWidth="1"/>
    <col min="12311" max="12311" width="8.375" style="1" customWidth="1"/>
    <col min="12312" max="12312" width="14.125" style="1" customWidth="1"/>
    <col min="12313" max="12313" width="4" style="1" customWidth="1"/>
    <col min="12314" max="12314" width="5.125" style="1" customWidth="1"/>
    <col min="12315" max="12315" width="4.375" style="1" customWidth="1"/>
    <col min="12316" max="12316" width="5.625" style="1" customWidth="1"/>
    <col min="12317" max="12565" width="10.125" style="1" customWidth="1"/>
    <col min="12566" max="12566" width="4.625" style="1" customWidth="1"/>
    <col min="12567" max="12567" width="8.375" style="1" customWidth="1"/>
    <col min="12568" max="12568" width="14.125" style="1" customWidth="1"/>
    <col min="12569" max="12569" width="4" style="1" customWidth="1"/>
    <col min="12570" max="12570" width="5.125" style="1" customWidth="1"/>
    <col min="12571" max="12571" width="4.375" style="1" customWidth="1"/>
    <col min="12572" max="12572" width="5.625" style="1" customWidth="1"/>
    <col min="12573" max="12821" width="10.125" style="1" customWidth="1"/>
    <col min="12822" max="12822" width="4.625" style="1" customWidth="1"/>
    <col min="12823" max="12823" width="8.375" style="1" customWidth="1"/>
    <col min="12824" max="12824" width="14.125" style="1" customWidth="1"/>
    <col min="12825" max="12825" width="4" style="1" customWidth="1"/>
    <col min="12826" max="12826" width="5.125" style="1" customWidth="1"/>
    <col min="12827" max="12827" width="4.375" style="1" customWidth="1"/>
    <col min="12828" max="12828" width="5.625" style="1" customWidth="1"/>
    <col min="12829" max="13077" width="10.125" style="1" customWidth="1"/>
    <col min="13078" max="13078" width="4.625" style="1" customWidth="1"/>
    <col min="13079" max="13079" width="8.375" style="1" customWidth="1"/>
    <col min="13080" max="13080" width="14.125" style="1" customWidth="1"/>
    <col min="13081" max="13081" width="4" style="1" customWidth="1"/>
    <col min="13082" max="13082" width="5.125" style="1" customWidth="1"/>
    <col min="13083" max="13083" width="4.375" style="1" customWidth="1"/>
    <col min="13084" max="13084" width="5.625" style="1" customWidth="1"/>
    <col min="13085" max="13333" width="10.125" style="1" customWidth="1"/>
    <col min="13334" max="13334" width="4.625" style="1" customWidth="1"/>
    <col min="13335" max="13335" width="8.375" style="1" customWidth="1"/>
    <col min="13336" max="13336" width="14.125" style="1" customWidth="1"/>
    <col min="13337" max="13337" width="4" style="1" customWidth="1"/>
    <col min="13338" max="13338" width="5.125" style="1" customWidth="1"/>
    <col min="13339" max="13339" width="4.375" style="1" customWidth="1"/>
    <col min="13340" max="13340" width="5.625" style="1" customWidth="1"/>
    <col min="13341" max="13589" width="10.125" style="1" customWidth="1"/>
    <col min="13590" max="13590" width="4.625" style="1" customWidth="1"/>
    <col min="13591" max="13591" width="8.375" style="1" customWidth="1"/>
    <col min="13592" max="13592" width="14.125" style="1" customWidth="1"/>
    <col min="13593" max="13593" width="4" style="1" customWidth="1"/>
    <col min="13594" max="13594" width="5.125" style="1" customWidth="1"/>
    <col min="13595" max="13595" width="4.375" style="1" customWidth="1"/>
    <col min="13596" max="13596" width="5.625" style="1" customWidth="1"/>
    <col min="13597" max="13845" width="10.125" style="1" customWidth="1"/>
    <col min="13846" max="13846" width="4.625" style="1" customWidth="1"/>
    <col min="13847" max="13847" width="8.375" style="1" customWidth="1"/>
    <col min="13848" max="13848" width="14.125" style="1" customWidth="1"/>
    <col min="13849" max="13849" width="4" style="1" customWidth="1"/>
    <col min="13850" max="13850" width="5.125" style="1" customWidth="1"/>
    <col min="13851" max="13851" width="4.375" style="1" customWidth="1"/>
    <col min="13852" max="13852" width="5.625" style="1" customWidth="1"/>
    <col min="13853" max="14101" width="10.125" style="1" customWidth="1"/>
    <col min="14102" max="14102" width="4.625" style="1" customWidth="1"/>
    <col min="14103" max="14103" width="8.375" style="1" customWidth="1"/>
    <col min="14104" max="14104" width="14.125" style="1" customWidth="1"/>
    <col min="14105" max="14105" width="4" style="1" customWidth="1"/>
    <col min="14106" max="14106" width="5.125" style="1" customWidth="1"/>
    <col min="14107" max="14107" width="4.375" style="1" customWidth="1"/>
    <col min="14108" max="14108" width="5.625" style="1" customWidth="1"/>
    <col min="14109" max="14357" width="10.125" style="1" customWidth="1"/>
    <col min="14358" max="14358" width="4.625" style="1" customWidth="1"/>
    <col min="14359" max="14359" width="8.375" style="1" customWidth="1"/>
    <col min="14360" max="14360" width="14.125" style="1" customWidth="1"/>
    <col min="14361" max="14361" width="4" style="1" customWidth="1"/>
    <col min="14362" max="14362" width="5.125" style="1" customWidth="1"/>
    <col min="14363" max="14363" width="4.375" style="1" customWidth="1"/>
    <col min="14364" max="14364" width="5.625" style="1" customWidth="1"/>
    <col min="14365" max="14613" width="10.125" style="1" customWidth="1"/>
    <col min="14614" max="14614" width="4.625" style="1" customWidth="1"/>
    <col min="14615" max="14615" width="8.375" style="1" customWidth="1"/>
    <col min="14616" max="14616" width="14.125" style="1" customWidth="1"/>
    <col min="14617" max="14617" width="4" style="1" customWidth="1"/>
    <col min="14618" max="14618" width="5.125" style="1" customWidth="1"/>
    <col min="14619" max="14619" width="4.375" style="1" customWidth="1"/>
    <col min="14620" max="14620" width="5.625" style="1" customWidth="1"/>
    <col min="14621" max="14869" width="10.125" style="1" customWidth="1"/>
    <col min="14870" max="14870" width="4.625" style="1" customWidth="1"/>
    <col min="14871" max="14871" width="8.375" style="1" customWidth="1"/>
    <col min="14872" max="14872" width="14.125" style="1" customWidth="1"/>
    <col min="14873" max="14873" width="4" style="1" customWidth="1"/>
    <col min="14874" max="14874" width="5.125" style="1" customWidth="1"/>
    <col min="14875" max="14875" width="4.375" style="1" customWidth="1"/>
    <col min="14876" max="14876" width="5.625" style="1" customWidth="1"/>
    <col min="14877" max="15125" width="10.125" style="1" customWidth="1"/>
    <col min="15126" max="15126" width="4.625" style="1" customWidth="1"/>
    <col min="15127" max="15127" width="8.375" style="1" customWidth="1"/>
    <col min="15128" max="15128" width="14.125" style="1" customWidth="1"/>
    <col min="15129" max="15129" width="4" style="1" customWidth="1"/>
    <col min="15130" max="15130" width="5.125" style="1" customWidth="1"/>
    <col min="15131" max="15131" width="4.375" style="1" customWidth="1"/>
    <col min="15132" max="15132" width="5.625" style="1" customWidth="1"/>
    <col min="15133" max="15381" width="10.125" style="1" customWidth="1"/>
    <col min="15382" max="15382" width="4.625" style="1" customWidth="1"/>
    <col min="15383" max="15383" width="8.375" style="1" customWidth="1"/>
    <col min="15384" max="15384" width="14.125" style="1" customWidth="1"/>
    <col min="15385" max="15385" width="4" style="1" customWidth="1"/>
    <col min="15386" max="15386" width="5.125" style="1" customWidth="1"/>
    <col min="15387" max="15387" width="4.375" style="1" customWidth="1"/>
    <col min="15388" max="15388" width="5.625" style="1" customWidth="1"/>
    <col min="15389" max="15637" width="10.125" style="1" customWidth="1"/>
    <col min="15638" max="15638" width="4.625" style="1" customWidth="1"/>
    <col min="15639" max="15639" width="8.375" style="1" customWidth="1"/>
    <col min="15640" max="15640" width="14.125" style="1" customWidth="1"/>
    <col min="15641" max="15641" width="4" style="1" customWidth="1"/>
    <col min="15642" max="15642" width="5.125" style="1" customWidth="1"/>
    <col min="15643" max="15643" width="4.375" style="1" customWidth="1"/>
    <col min="15644" max="15644" width="5.625" style="1" customWidth="1"/>
    <col min="15645" max="15893" width="10.125" style="1" customWidth="1"/>
    <col min="15894" max="15894" width="4.625" style="1" customWidth="1"/>
    <col min="15895" max="15895" width="8.375" style="1" customWidth="1"/>
    <col min="15896" max="15896" width="14.125" style="1" customWidth="1"/>
    <col min="15897" max="15897" width="4" style="1" customWidth="1"/>
    <col min="15898" max="15898" width="5.125" style="1" customWidth="1"/>
    <col min="15899" max="15899" width="4.375" style="1" customWidth="1"/>
    <col min="15900" max="15900" width="5.625" style="1" customWidth="1"/>
    <col min="15901" max="16149" width="10.125" style="1" customWidth="1"/>
    <col min="16150" max="16150" width="4.625" style="1" customWidth="1"/>
    <col min="16151" max="16151" width="8.375" style="1" customWidth="1"/>
    <col min="16152" max="16152" width="14.125" style="1" customWidth="1"/>
    <col min="16153" max="16153" width="4" style="1" customWidth="1"/>
    <col min="16154" max="16154" width="5.125" style="1" customWidth="1"/>
    <col min="16155" max="16155" width="4.375" style="1" customWidth="1"/>
    <col min="16156" max="16156" width="5.625" style="1" customWidth="1"/>
    <col min="16157" max="16384" width="10.125" style="1" customWidth="1"/>
  </cols>
  <sheetData>
    <row r="2" spans="1:39" ht="21.95" customHeight="1" x14ac:dyDescent="0.3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</row>
    <row r="3" spans="1:39" ht="17.100000000000001" customHeight="1" x14ac:dyDescent="0.3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9" ht="30" customHeight="1" x14ac:dyDescent="0.3">
      <c r="A4" s="33" t="s">
        <v>2</v>
      </c>
      <c r="B4" s="33" t="s">
        <v>3</v>
      </c>
      <c r="C4" s="36" t="s">
        <v>4</v>
      </c>
      <c r="D4" s="36" t="s">
        <v>5</v>
      </c>
      <c r="E4" s="36" t="s">
        <v>6</v>
      </c>
      <c r="F4" s="33" t="s">
        <v>7</v>
      </c>
      <c r="G4" s="36" t="s">
        <v>8</v>
      </c>
      <c r="H4" s="33" t="s">
        <v>9</v>
      </c>
      <c r="I4" s="16"/>
      <c r="J4" s="16"/>
      <c r="K4" s="16"/>
      <c r="L4" s="39" t="s">
        <v>10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1"/>
      <c r="AG4" s="21"/>
      <c r="AH4" s="21"/>
      <c r="AI4" s="21"/>
      <c r="AJ4" s="42" t="s">
        <v>11</v>
      </c>
      <c r="AK4" s="42"/>
      <c r="AL4" s="42"/>
      <c r="AM4" s="42"/>
    </row>
    <row r="5" spans="1:39" ht="26.25" customHeight="1" x14ac:dyDescent="0.3">
      <c r="A5" s="34"/>
      <c r="B5" s="34"/>
      <c r="C5" s="37"/>
      <c r="D5" s="37"/>
      <c r="E5" s="37"/>
      <c r="F5" s="34"/>
      <c r="G5" s="37"/>
      <c r="H5" s="34"/>
      <c r="I5" s="17"/>
      <c r="J5" s="17"/>
      <c r="K5" s="17"/>
      <c r="L5" s="39" t="s">
        <v>12</v>
      </c>
      <c r="M5" s="40"/>
      <c r="N5" s="40"/>
      <c r="O5" s="40"/>
      <c r="P5" s="40"/>
      <c r="Q5" s="40"/>
      <c r="R5" s="40"/>
      <c r="S5" s="40"/>
      <c r="T5" s="41"/>
      <c r="U5" s="20"/>
      <c r="V5" s="20"/>
      <c r="W5" s="2"/>
      <c r="X5" s="39" t="s">
        <v>13</v>
      </c>
      <c r="Y5" s="40"/>
      <c r="Z5" s="40"/>
      <c r="AA5" s="40"/>
      <c r="AB5" s="40"/>
      <c r="AC5" s="40"/>
      <c r="AD5" s="40"/>
      <c r="AE5" s="40"/>
      <c r="AF5" s="41"/>
      <c r="AG5" s="21"/>
      <c r="AH5" s="21"/>
      <c r="AI5" s="21"/>
      <c r="AJ5" s="43"/>
      <c r="AK5" s="43"/>
      <c r="AL5" s="43"/>
      <c r="AM5" s="43"/>
    </row>
    <row r="6" spans="1:39" ht="26.25" customHeight="1" x14ac:dyDescent="0.3">
      <c r="A6" s="35"/>
      <c r="B6" s="35"/>
      <c r="C6" s="38"/>
      <c r="D6" s="38"/>
      <c r="E6" s="38"/>
      <c r="F6" s="35"/>
      <c r="G6" s="38"/>
      <c r="H6" s="35"/>
      <c r="I6" s="19"/>
      <c r="J6" s="19"/>
      <c r="K6" s="19"/>
      <c r="L6" s="3" t="s">
        <v>14</v>
      </c>
      <c r="M6" s="18"/>
      <c r="N6" s="18"/>
      <c r="O6" s="3"/>
      <c r="P6" s="4" t="s">
        <v>15</v>
      </c>
      <c r="Q6" s="22"/>
      <c r="R6" s="22"/>
      <c r="S6" s="4"/>
      <c r="T6" s="3" t="s">
        <v>16</v>
      </c>
      <c r="U6" s="18"/>
      <c r="V6" s="18"/>
      <c r="W6" s="3"/>
      <c r="X6" s="3" t="s">
        <v>17</v>
      </c>
      <c r="Y6" s="18"/>
      <c r="Z6" s="18"/>
      <c r="AA6" s="18"/>
      <c r="AB6" s="4" t="s">
        <v>15</v>
      </c>
      <c r="AC6" s="22"/>
      <c r="AD6" s="22"/>
      <c r="AE6" s="22"/>
      <c r="AF6" s="3" t="s">
        <v>16</v>
      </c>
      <c r="AG6" s="18"/>
      <c r="AH6" s="18"/>
      <c r="AI6" s="18"/>
      <c r="AJ6" s="43"/>
      <c r="AK6" s="43"/>
      <c r="AL6" s="43"/>
      <c r="AM6" s="43"/>
    </row>
    <row r="7" spans="1:39" ht="26.25" customHeight="1" x14ac:dyDescent="0.3">
      <c r="A7" s="50"/>
      <c r="B7" s="36" t="s">
        <v>18</v>
      </c>
      <c r="C7" s="50"/>
      <c r="D7" s="50"/>
      <c r="E7" s="48">
        <v>8485</v>
      </c>
      <c r="F7" s="50"/>
      <c r="G7" s="3" t="s">
        <v>19</v>
      </c>
      <c r="H7" s="5">
        <v>7346</v>
      </c>
      <c r="I7" s="26" t="str">
        <f>H7&amp;"000"</f>
        <v>7346000</v>
      </c>
      <c r="J7" s="5" t="str">
        <f>TEXT(I7,"#,##0")</f>
        <v>7,346,000</v>
      </c>
      <c r="K7" s="5">
        <f>H7</f>
        <v>7346</v>
      </c>
      <c r="L7" s="5">
        <v>720</v>
      </c>
      <c r="M7" s="5" t="str">
        <f>L7&amp;"000"</f>
        <v>720000</v>
      </c>
      <c r="N7" s="5" t="str">
        <f>TEXT(M7,"#,##0")</f>
        <v>720,000</v>
      </c>
      <c r="O7" s="5">
        <f>L7</f>
        <v>720</v>
      </c>
      <c r="P7" s="5">
        <v>5</v>
      </c>
      <c r="Q7" s="5" t="str">
        <f>P7&amp;"000"</f>
        <v>5000</v>
      </c>
      <c r="R7" s="5" t="str">
        <f>TEXT(Q7,"#,##0")</f>
        <v>5,000</v>
      </c>
      <c r="S7" s="5">
        <f>P7</f>
        <v>5</v>
      </c>
      <c r="T7" s="5">
        <v>725</v>
      </c>
      <c r="U7" s="5" t="str">
        <f>T7&amp;"000"</f>
        <v>725000</v>
      </c>
      <c r="V7" s="5" t="str">
        <f>TEXT(U7,"#,##0")</f>
        <v>725,000</v>
      </c>
      <c r="W7" s="5">
        <f>T7</f>
        <v>725</v>
      </c>
      <c r="X7" s="5">
        <v>21</v>
      </c>
      <c r="Y7" s="5" t="str">
        <f>X7&amp;"000"</f>
        <v>21000</v>
      </c>
      <c r="Z7" s="5" t="str">
        <f>TEXT(Y7,"#,##0")</f>
        <v>21,000</v>
      </c>
      <c r="AA7" s="5">
        <f>X7</f>
        <v>21</v>
      </c>
      <c r="AB7" s="5">
        <v>524</v>
      </c>
      <c r="AC7" s="5" t="str">
        <f>AB7&amp;"000"</f>
        <v>524000</v>
      </c>
      <c r="AD7" s="5" t="str">
        <f>TEXT(AC7,"#,##0")</f>
        <v>524,000</v>
      </c>
      <c r="AE7" s="5">
        <f>AB7</f>
        <v>524</v>
      </c>
      <c r="AF7" s="5">
        <v>545</v>
      </c>
      <c r="AG7" s="5" t="str">
        <f>AF7&amp;"000"</f>
        <v>545000</v>
      </c>
      <c r="AH7" s="5" t="str">
        <f>TEXT(AG7,"#,##0")</f>
        <v>545,000</v>
      </c>
      <c r="AI7" s="5">
        <f>AF7</f>
        <v>545</v>
      </c>
      <c r="AJ7" s="5">
        <v>7526</v>
      </c>
      <c r="AK7" s="5" t="str">
        <f>AJ7&amp;"000"</f>
        <v>7526000</v>
      </c>
      <c r="AL7" s="5" t="str">
        <f>TEXT(AK7,"#,##0")</f>
        <v>7,526,000</v>
      </c>
      <c r="AM7" s="5">
        <f>AJ7</f>
        <v>7526</v>
      </c>
    </row>
    <row r="8" spans="1:39" ht="26.25" customHeight="1" x14ac:dyDescent="0.3">
      <c r="A8" s="51"/>
      <c r="B8" s="38"/>
      <c r="C8" s="51"/>
      <c r="D8" s="51"/>
      <c r="E8" s="49"/>
      <c r="F8" s="51"/>
      <c r="G8" s="3" t="s">
        <v>20</v>
      </c>
      <c r="H8" s="5">
        <v>89966242</v>
      </c>
      <c r="I8" s="26" t="str">
        <f t="shared" ref="I8:I71" si="0">H8&amp;"000"</f>
        <v>89966242000</v>
      </c>
      <c r="J8" s="5" t="str">
        <f t="shared" ref="J8:J71" si="1">TEXT(I8,"#,##0")</f>
        <v>89,966,242,000</v>
      </c>
      <c r="K8" s="5" t="str">
        <f>J8</f>
        <v>89,966,242,000</v>
      </c>
      <c r="L8" s="5">
        <v>3490772</v>
      </c>
      <c r="M8" s="5" t="str">
        <f t="shared" ref="M8:M71" si="2">L8&amp;"000"</f>
        <v>3490772000</v>
      </c>
      <c r="N8" s="5" t="str">
        <f t="shared" ref="N8:N71" si="3">TEXT(M8,"#,##0")</f>
        <v>3,490,772,000</v>
      </c>
      <c r="O8" s="5" t="str">
        <f>N8</f>
        <v>3,490,772,000</v>
      </c>
      <c r="P8" s="5">
        <v>718024</v>
      </c>
      <c r="Q8" s="5" t="str">
        <f t="shared" ref="Q8:Q71" si="4">P8&amp;"000"</f>
        <v>718024000</v>
      </c>
      <c r="R8" s="5" t="str">
        <f t="shared" ref="R8:R71" si="5">TEXT(Q8,"#,##0")</f>
        <v>718,024,000</v>
      </c>
      <c r="S8" s="5" t="str">
        <f>R8</f>
        <v>718,024,000</v>
      </c>
      <c r="T8" s="5">
        <v>4208796</v>
      </c>
      <c r="U8" s="5" t="str">
        <f t="shared" ref="U8:U71" si="6">T8&amp;"000"</f>
        <v>4208796000</v>
      </c>
      <c r="V8" s="5" t="str">
        <f t="shared" ref="V8:V71" si="7">TEXT(U8,"#,##0")</f>
        <v>4,208,796,000</v>
      </c>
      <c r="W8" s="5" t="str">
        <f>V8</f>
        <v>4,208,796,000</v>
      </c>
      <c r="X8" s="5">
        <v>919670</v>
      </c>
      <c r="Y8" s="5" t="str">
        <f t="shared" ref="Y8:Y71" si="8">X8&amp;"000"</f>
        <v>919670000</v>
      </c>
      <c r="Z8" s="5" t="str">
        <f t="shared" ref="Z8:Z71" si="9">TEXT(Y8,"#,##0")</f>
        <v>919,670,000</v>
      </c>
      <c r="AA8" s="5" t="str">
        <f>Z8</f>
        <v>919,670,000</v>
      </c>
      <c r="AB8" s="5">
        <v>1120532</v>
      </c>
      <c r="AC8" s="5" t="str">
        <f t="shared" ref="AC8:AC71" si="10">AB8&amp;"000"</f>
        <v>1120532000</v>
      </c>
      <c r="AD8" s="5" t="str">
        <f t="shared" ref="AD8:AD71" si="11">TEXT(AC8,"#,##0")</f>
        <v>1,120,532,000</v>
      </c>
      <c r="AE8" s="5" t="str">
        <f>AD8</f>
        <v>1,120,532,000</v>
      </c>
      <c r="AF8" s="5">
        <v>2040202</v>
      </c>
      <c r="AG8" s="5" t="str">
        <f t="shared" ref="AG8:AG71" si="12">AF8&amp;"000"</f>
        <v>2040202000</v>
      </c>
      <c r="AH8" s="5" t="str">
        <f t="shared" ref="AH8:AH71" si="13">TEXT(AG8,"#,##0")</f>
        <v>2,040,202,000</v>
      </c>
      <c r="AI8" s="5" t="str">
        <f>AH8</f>
        <v>2,040,202,000</v>
      </c>
      <c r="AJ8" s="5">
        <v>92134836</v>
      </c>
      <c r="AK8" s="5" t="str">
        <f t="shared" ref="AK8:AK71" si="14">AJ8&amp;"000"</f>
        <v>92134836000</v>
      </c>
      <c r="AL8" s="5" t="str">
        <f t="shared" ref="AL8:AL71" si="15">TEXT(AK8,"#,##0")</f>
        <v>92,134,836,000</v>
      </c>
      <c r="AM8" s="5" t="str">
        <f>AL8</f>
        <v>92,134,836,000</v>
      </c>
    </row>
    <row r="9" spans="1:39" ht="12" customHeight="1" x14ac:dyDescent="0.3">
      <c r="A9" s="36">
        <v>1</v>
      </c>
      <c r="B9" s="44">
        <v>25101501</v>
      </c>
      <c r="C9" s="46" t="s">
        <v>21</v>
      </c>
      <c r="D9" s="36" t="s">
        <v>22</v>
      </c>
      <c r="E9" s="48">
        <v>85</v>
      </c>
      <c r="F9" s="36">
        <v>8</v>
      </c>
      <c r="G9" s="6" t="s">
        <v>19</v>
      </c>
      <c r="H9" s="5">
        <v>65</v>
      </c>
      <c r="I9" s="26" t="str">
        <f t="shared" si="0"/>
        <v>65000</v>
      </c>
      <c r="J9" s="5" t="str">
        <f t="shared" si="1"/>
        <v>65,000</v>
      </c>
      <c r="K9" s="5">
        <f>H9</f>
        <v>65</v>
      </c>
      <c r="L9" s="5">
        <v>1</v>
      </c>
      <c r="M9" s="5" t="str">
        <f t="shared" si="2"/>
        <v>1000</v>
      </c>
      <c r="N9" s="5" t="str">
        <f t="shared" si="3"/>
        <v>1,000</v>
      </c>
      <c r="O9" s="5">
        <f t="shared" ref="O9" si="16">L9</f>
        <v>1</v>
      </c>
      <c r="P9" s="5">
        <v>0</v>
      </c>
      <c r="Q9" s="5" t="str">
        <f t="shared" si="4"/>
        <v>0000</v>
      </c>
      <c r="R9" s="5" t="str">
        <f t="shared" si="5"/>
        <v>0</v>
      </c>
      <c r="S9" s="5">
        <f t="shared" ref="S9" si="17">P9</f>
        <v>0</v>
      </c>
      <c r="T9" s="5">
        <v>1</v>
      </c>
      <c r="U9" s="5" t="str">
        <f t="shared" si="6"/>
        <v>1000</v>
      </c>
      <c r="V9" s="5" t="str">
        <f t="shared" si="7"/>
        <v>1,000</v>
      </c>
      <c r="W9" s="5">
        <f t="shared" ref="W9" si="18">T9</f>
        <v>1</v>
      </c>
      <c r="X9" s="5">
        <v>3</v>
      </c>
      <c r="Y9" s="5" t="str">
        <f t="shared" si="8"/>
        <v>3000</v>
      </c>
      <c r="Z9" s="5" t="str">
        <f t="shared" si="9"/>
        <v>3,000</v>
      </c>
      <c r="AA9" s="5">
        <f t="shared" ref="AA9" si="19">X9</f>
        <v>3</v>
      </c>
      <c r="AB9" s="5">
        <v>1</v>
      </c>
      <c r="AC9" s="5" t="str">
        <f t="shared" si="10"/>
        <v>1000</v>
      </c>
      <c r="AD9" s="5" t="str">
        <f t="shared" si="11"/>
        <v>1,000</v>
      </c>
      <c r="AE9" s="5">
        <f t="shared" ref="AE9" si="20">AB9</f>
        <v>1</v>
      </c>
      <c r="AF9" s="5">
        <v>4</v>
      </c>
      <c r="AG9" s="5" t="str">
        <f t="shared" si="12"/>
        <v>4000</v>
      </c>
      <c r="AH9" s="5" t="str">
        <f t="shared" si="13"/>
        <v>4,000</v>
      </c>
      <c r="AI9" s="5">
        <f t="shared" ref="AI9" si="21">AF9</f>
        <v>4</v>
      </c>
      <c r="AJ9" s="5">
        <v>62</v>
      </c>
      <c r="AK9" s="5" t="str">
        <f t="shared" si="14"/>
        <v>62000</v>
      </c>
      <c r="AL9" s="5" t="str">
        <f t="shared" si="15"/>
        <v>62,000</v>
      </c>
      <c r="AM9" s="5">
        <f t="shared" ref="AM9" si="22">AJ9</f>
        <v>62</v>
      </c>
    </row>
    <row r="10" spans="1:39" x14ac:dyDescent="0.3">
      <c r="A10" s="38"/>
      <c r="B10" s="45"/>
      <c r="C10" s="47"/>
      <c r="D10" s="38"/>
      <c r="E10" s="49"/>
      <c r="F10" s="38"/>
      <c r="G10" s="6" t="s">
        <v>20</v>
      </c>
      <c r="H10" s="5">
        <v>2577901</v>
      </c>
      <c r="I10" s="26" t="str">
        <f t="shared" si="0"/>
        <v>2577901000</v>
      </c>
      <c r="J10" s="5" t="str">
        <f t="shared" si="1"/>
        <v>2,577,901,000</v>
      </c>
      <c r="K10" s="5" t="str">
        <f>J10</f>
        <v>2,577,901,000</v>
      </c>
      <c r="L10" s="5">
        <v>23500</v>
      </c>
      <c r="M10" s="5" t="str">
        <f t="shared" si="2"/>
        <v>23500000</v>
      </c>
      <c r="N10" s="5" t="str">
        <f t="shared" si="3"/>
        <v>23,500,000</v>
      </c>
      <c r="O10" s="5" t="str">
        <f t="shared" ref="O10" si="23">N10</f>
        <v>23,500,000</v>
      </c>
      <c r="P10" s="5">
        <v>0</v>
      </c>
      <c r="Q10" s="5" t="str">
        <f t="shared" si="4"/>
        <v>0000</v>
      </c>
      <c r="R10" s="5" t="str">
        <f t="shared" si="5"/>
        <v>0</v>
      </c>
      <c r="S10" s="5" t="str">
        <f t="shared" ref="S10" si="24">R10</f>
        <v>0</v>
      </c>
      <c r="T10" s="5">
        <v>23500</v>
      </c>
      <c r="U10" s="5" t="str">
        <f t="shared" si="6"/>
        <v>23500000</v>
      </c>
      <c r="V10" s="5" t="str">
        <f t="shared" si="7"/>
        <v>23,500,000</v>
      </c>
      <c r="W10" s="5" t="str">
        <f t="shared" ref="W10" si="25">V10</f>
        <v>23,500,000</v>
      </c>
      <c r="X10" s="5">
        <v>45262</v>
      </c>
      <c r="Y10" s="5" t="str">
        <f t="shared" si="8"/>
        <v>45262000</v>
      </c>
      <c r="Z10" s="5" t="str">
        <f t="shared" si="9"/>
        <v>45,262,000</v>
      </c>
      <c r="AA10" s="5" t="str">
        <f t="shared" ref="AA10" si="26">Z10</f>
        <v>45,262,000</v>
      </c>
      <c r="AB10" s="5">
        <v>22189</v>
      </c>
      <c r="AC10" s="5" t="str">
        <f t="shared" si="10"/>
        <v>22189000</v>
      </c>
      <c r="AD10" s="5" t="str">
        <f t="shared" si="11"/>
        <v>22,189,000</v>
      </c>
      <c r="AE10" s="5" t="str">
        <f t="shared" ref="AE10" si="27">AD10</f>
        <v>22,189,000</v>
      </c>
      <c r="AF10" s="5">
        <v>67451</v>
      </c>
      <c r="AG10" s="5" t="str">
        <f t="shared" si="12"/>
        <v>67451000</v>
      </c>
      <c r="AH10" s="5" t="str">
        <f t="shared" si="13"/>
        <v>67,451,000</v>
      </c>
      <c r="AI10" s="5" t="str">
        <f t="shared" ref="AI10" si="28">AH10</f>
        <v>67,451,000</v>
      </c>
      <c r="AJ10" s="5">
        <v>2533950</v>
      </c>
      <c r="AK10" s="5" t="str">
        <f t="shared" si="14"/>
        <v>2533950000</v>
      </c>
      <c r="AL10" s="5" t="str">
        <f t="shared" si="15"/>
        <v>2,533,950,000</v>
      </c>
      <c r="AM10" s="5" t="str">
        <f t="shared" ref="AM10" si="29">AL10</f>
        <v>2,533,950,000</v>
      </c>
    </row>
    <row r="11" spans="1:39" ht="12" customHeight="1" x14ac:dyDescent="0.3">
      <c r="A11" s="36">
        <v>2</v>
      </c>
      <c r="B11" s="44">
        <v>25101502</v>
      </c>
      <c r="C11" s="46" t="s">
        <v>23</v>
      </c>
      <c r="D11" s="36"/>
      <c r="E11" s="48">
        <v>31</v>
      </c>
      <c r="F11" s="36">
        <v>8</v>
      </c>
      <c r="G11" s="6" t="s">
        <v>19</v>
      </c>
      <c r="H11" s="5">
        <v>7</v>
      </c>
      <c r="I11" s="26" t="str">
        <f t="shared" si="0"/>
        <v>7000</v>
      </c>
      <c r="J11" s="5" t="str">
        <f t="shared" si="1"/>
        <v>7,000</v>
      </c>
      <c r="K11" s="5">
        <f t="shared" ref="K11" si="30">H11</f>
        <v>7</v>
      </c>
      <c r="L11" s="5">
        <v>0</v>
      </c>
      <c r="M11" s="5" t="str">
        <f t="shared" si="2"/>
        <v>0000</v>
      </c>
      <c r="N11" s="5" t="str">
        <f t="shared" si="3"/>
        <v>0</v>
      </c>
      <c r="O11" s="5">
        <f t="shared" ref="O11" si="31">L11</f>
        <v>0</v>
      </c>
      <c r="P11" s="5">
        <v>0</v>
      </c>
      <c r="Q11" s="5" t="str">
        <f t="shared" si="4"/>
        <v>0000</v>
      </c>
      <c r="R11" s="5" t="str">
        <f t="shared" si="5"/>
        <v>0</v>
      </c>
      <c r="S11" s="5">
        <f t="shared" ref="S11" si="32">P11</f>
        <v>0</v>
      </c>
      <c r="T11" s="5">
        <v>0</v>
      </c>
      <c r="U11" s="5" t="str">
        <f t="shared" si="6"/>
        <v>0000</v>
      </c>
      <c r="V11" s="5" t="str">
        <f t="shared" si="7"/>
        <v>0</v>
      </c>
      <c r="W11" s="5">
        <f t="shared" ref="W11" si="33">T11</f>
        <v>0</v>
      </c>
      <c r="X11" s="5">
        <v>0</v>
      </c>
      <c r="Y11" s="5" t="str">
        <f t="shared" si="8"/>
        <v>0000</v>
      </c>
      <c r="Z11" s="5" t="str">
        <f t="shared" si="9"/>
        <v>0</v>
      </c>
      <c r="AA11" s="5">
        <f t="shared" ref="AA11" si="34">X11</f>
        <v>0</v>
      </c>
      <c r="AB11" s="5">
        <v>0</v>
      </c>
      <c r="AC11" s="5" t="str">
        <f t="shared" si="10"/>
        <v>0000</v>
      </c>
      <c r="AD11" s="5" t="str">
        <f t="shared" si="11"/>
        <v>0</v>
      </c>
      <c r="AE11" s="5">
        <f t="shared" ref="AE11" si="35">AB11</f>
        <v>0</v>
      </c>
      <c r="AF11" s="5">
        <v>0</v>
      </c>
      <c r="AG11" s="5" t="str">
        <f t="shared" si="12"/>
        <v>0000</v>
      </c>
      <c r="AH11" s="5" t="str">
        <f t="shared" si="13"/>
        <v>0</v>
      </c>
      <c r="AI11" s="5">
        <f t="shared" ref="AI11" si="36">AF11</f>
        <v>0</v>
      </c>
      <c r="AJ11" s="5">
        <v>7</v>
      </c>
      <c r="AK11" s="5" t="str">
        <f t="shared" si="14"/>
        <v>7000</v>
      </c>
      <c r="AL11" s="5" t="str">
        <f t="shared" si="15"/>
        <v>7,000</v>
      </c>
      <c r="AM11" s="5">
        <f t="shared" ref="AM11" si="37">AJ11</f>
        <v>7</v>
      </c>
    </row>
    <row r="12" spans="1:39" x14ac:dyDescent="0.3">
      <c r="A12" s="38"/>
      <c r="B12" s="45"/>
      <c r="C12" s="47"/>
      <c r="D12" s="38"/>
      <c r="E12" s="49"/>
      <c r="F12" s="38"/>
      <c r="G12" s="6" t="s">
        <v>20</v>
      </c>
      <c r="H12" s="5">
        <v>916294</v>
      </c>
      <c r="I12" s="26" t="str">
        <f t="shared" si="0"/>
        <v>916294000</v>
      </c>
      <c r="J12" s="5" t="str">
        <f t="shared" si="1"/>
        <v>916,294,000</v>
      </c>
      <c r="K12" s="5" t="str">
        <f t="shared" ref="K12" si="38">J12</f>
        <v>916,294,000</v>
      </c>
      <c r="L12" s="5">
        <v>0</v>
      </c>
      <c r="M12" s="5" t="str">
        <f t="shared" si="2"/>
        <v>0000</v>
      </c>
      <c r="N12" s="5" t="str">
        <f t="shared" si="3"/>
        <v>0</v>
      </c>
      <c r="O12" s="5" t="str">
        <f t="shared" ref="O12" si="39">N12</f>
        <v>0</v>
      </c>
      <c r="P12" s="5">
        <v>0</v>
      </c>
      <c r="Q12" s="5" t="str">
        <f t="shared" si="4"/>
        <v>0000</v>
      </c>
      <c r="R12" s="5" t="str">
        <f t="shared" si="5"/>
        <v>0</v>
      </c>
      <c r="S12" s="5" t="str">
        <f t="shared" ref="S12" si="40">R12</f>
        <v>0</v>
      </c>
      <c r="T12" s="5">
        <v>0</v>
      </c>
      <c r="U12" s="5" t="str">
        <f t="shared" si="6"/>
        <v>0000</v>
      </c>
      <c r="V12" s="5" t="str">
        <f t="shared" si="7"/>
        <v>0</v>
      </c>
      <c r="W12" s="5" t="str">
        <f t="shared" ref="W12" si="41">V12</f>
        <v>0</v>
      </c>
      <c r="X12" s="5">
        <v>0</v>
      </c>
      <c r="Y12" s="5" t="str">
        <f t="shared" si="8"/>
        <v>0000</v>
      </c>
      <c r="Z12" s="5" t="str">
        <f t="shared" si="9"/>
        <v>0</v>
      </c>
      <c r="AA12" s="5" t="str">
        <f t="shared" ref="AA12" si="42">Z12</f>
        <v>0</v>
      </c>
      <c r="AB12" s="5">
        <v>0</v>
      </c>
      <c r="AC12" s="5" t="str">
        <f t="shared" si="10"/>
        <v>0000</v>
      </c>
      <c r="AD12" s="5" t="str">
        <f t="shared" si="11"/>
        <v>0</v>
      </c>
      <c r="AE12" s="5" t="str">
        <f t="shared" ref="AE12" si="43">AD12</f>
        <v>0</v>
      </c>
      <c r="AF12" s="5">
        <v>0</v>
      </c>
      <c r="AG12" s="5" t="str">
        <f t="shared" si="12"/>
        <v>0000</v>
      </c>
      <c r="AH12" s="5" t="str">
        <f t="shared" si="13"/>
        <v>0</v>
      </c>
      <c r="AI12" s="5" t="str">
        <f t="shared" ref="AI12" si="44">AH12</f>
        <v>0</v>
      </c>
      <c r="AJ12" s="5">
        <v>916294</v>
      </c>
      <c r="AK12" s="5" t="str">
        <f t="shared" si="14"/>
        <v>916294000</v>
      </c>
      <c r="AL12" s="5" t="str">
        <f t="shared" si="15"/>
        <v>916,294,000</v>
      </c>
      <c r="AM12" s="5" t="str">
        <f t="shared" ref="AM12" si="45">AL12</f>
        <v>916,294,000</v>
      </c>
    </row>
    <row r="13" spans="1:39" ht="12" customHeight="1" x14ac:dyDescent="0.3">
      <c r="A13" s="36">
        <v>3</v>
      </c>
      <c r="B13" s="44">
        <v>25101503</v>
      </c>
      <c r="C13" s="46" t="s">
        <v>24</v>
      </c>
      <c r="D13" s="36" t="s">
        <v>22</v>
      </c>
      <c r="E13" s="48">
        <v>170</v>
      </c>
      <c r="F13" s="36">
        <v>8</v>
      </c>
      <c r="G13" s="6" t="s">
        <v>19</v>
      </c>
      <c r="H13" s="5">
        <v>124</v>
      </c>
      <c r="I13" s="26" t="str">
        <f t="shared" si="0"/>
        <v>124000</v>
      </c>
      <c r="J13" s="5" t="str">
        <f t="shared" si="1"/>
        <v>124,000</v>
      </c>
      <c r="K13" s="5">
        <f t="shared" ref="K13" si="46">H13</f>
        <v>124</v>
      </c>
      <c r="L13" s="5">
        <v>1</v>
      </c>
      <c r="M13" s="5" t="str">
        <f t="shared" si="2"/>
        <v>1000</v>
      </c>
      <c r="N13" s="5" t="str">
        <f t="shared" si="3"/>
        <v>1,000</v>
      </c>
      <c r="O13" s="5">
        <f t="shared" ref="O13" si="47">L13</f>
        <v>1</v>
      </c>
      <c r="P13" s="5">
        <v>0</v>
      </c>
      <c r="Q13" s="5" t="str">
        <f t="shared" si="4"/>
        <v>0000</v>
      </c>
      <c r="R13" s="5" t="str">
        <f t="shared" si="5"/>
        <v>0</v>
      </c>
      <c r="S13" s="5">
        <f t="shared" ref="S13" si="48">P13</f>
        <v>0</v>
      </c>
      <c r="T13" s="5">
        <v>1</v>
      </c>
      <c r="U13" s="5" t="str">
        <f t="shared" si="6"/>
        <v>1000</v>
      </c>
      <c r="V13" s="5" t="str">
        <f t="shared" si="7"/>
        <v>1,000</v>
      </c>
      <c r="W13" s="5">
        <f t="shared" ref="W13" si="49">T13</f>
        <v>1</v>
      </c>
      <c r="X13" s="5">
        <v>2</v>
      </c>
      <c r="Y13" s="5" t="str">
        <f t="shared" si="8"/>
        <v>2000</v>
      </c>
      <c r="Z13" s="5" t="str">
        <f t="shared" si="9"/>
        <v>2,000</v>
      </c>
      <c r="AA13" s="5">
        <f t="shared" ref="AA13" si="50">X13</f>
        <v>2</v>
      </c>
      <c r="AB13" s="5">
        <v>2</v>
      </c>
      <c r="AC13" s="5" t="str">
        <f t="shared" si="10"/>
        <v>2000</v>
      </c>
      <c r="AD13" s="5" t="str">
        <f t="shared" si="11"/>
        <v>2,000</v>
      </c>
      <c r="AE13" s="5">
        <f t="shared" ref="AE13" si="51">AB13</f>
        <v>2</v>
      </c>
      <c r="AF13" s="5">
        <v>4</v>
      </c>
      <c r="AG13" s="5" t="str">
        <f t="shared" si="12"/>
        <v>4000</v>
      </c>
      <c r="AH13" s="5" t="str">
        <f t="shared" si="13"/>
        <v>4,000</v>
      </c>
      <c r="AI13" s="5">
        <f t="shared" ref="AI13" si="52">AF13</f>
        <v>4</v>
      </c>
      <c r="AJ13" s="5">
        <v>121</v>
      </c>
      <c r="AK13" s="5" t="str">
        <f t="shared" si="14"/>
        <v>121000</v>
      </c>
      <c r="AL13" s="5" t="str">
        <f t="shared" si="15"/>
        <v>121,000</v>
      </c>
      <c r="AM13" s="5">
        <f t="shared" ref="AM13" si="53">AJ13</f>
        <v>121</v>
      </c>
    </row>
    <row r="14" spans="1:39" x14ac:dyDescent="0.3">
      <c r="A14" s="38"/>
      <c r="B14" s="45"/>
      <c r="C14" s="47"/>
      <c r="D14" s="38"/>
      <c r="E14" s="49"/>
      <c r="F14" s="38"/>
      <c r="G14" s="6" t="s">
        <v>20</v>
      </c>
      <c r="H14" s="5">
        <v>2413052</v>
      </c>
      <c r="I14" s="26" t="str">
        <f t="shared" si="0"/>
        <v>2413052000</v>
      </c>
      <c r="J14" s="5" t="str">
        <f t="shared" si="1"/>
        <v>2,413,052,000</v>
      </c>
      <c r="K14" s="5" t="str">
        <f t="shared" ref="K14" si="54">J14</f>
        <v>2,413,052,000</v>
      </c>
      <c r="L14" s="5">
        <v>30000</v>
      </c>
      <c r="M14" s="5" t="str">
        <f t="shared" si="2"/>
        <v>30000000</v>
      </c>
      <c r="N14" s="5" t="str">
        <f t="shared" si="3"/>
        <v>30,000,000</v>
      </c>
      <c r="O14" s="5" t="str">
        <f t="shared" ref="O14" si="55">N14</f>
        <v>30,000,000</v>
      </c>
      <c r="P14" s="5">
        <v>0</v>
      </c>
      <c r="Q14" s="5" t="str">
        <f t="shared" si="4"/>
        <v>0000</v>
      </c>
      <c r="R14" s="5" t="str">
        <f t="shared" si="5"/>
        <v>0</v>
      </c>
      <c r="S14" s="5" t="str">
        <f t="shared" ref="S14" si="56">R14</f>
        <v>0</v>
      </c>
      <c r="T14" s="5">
        <v>30000</v>
      </c>
      <c r="U14" s="5" t="str">
        <f t="shared" si="6"/>
        <v>30000000</v>
      </c>
      <c r="V14" s="5" t="str">
        <f t="shared" si="7"/>
        <v>30,000,000</v>
      </c>
      <c r="W14" s="5" t="str">
        <f t="shared" ref="W14" si="57">V14</f>
        <v>30,000,000</v>
      </c>
      <c r="X14" s="5">
        <v>25385</v>
      </c>
      <c r="Y14" s="5" t="str">
        <f t="shared" si="8"/>
        <v>25385000</v>
      </c>
      <c r="Z14" s="5" t="str">
        <f t="shared" si="9"/>
        <v>25,385,000</v>
      </c>
      <c r="AA14" s="5" t="str">
        <f t="shared" ref="AA14" si="58">Z14</f>
        <v>25,385,000</v>
      </c>
      <c r="AB14" s="5">
        <v>49464</v>
      </c>
      <c r="AC14" s="5" t="str">
        <f t="shared" si="10"/>
        <v>49464000</v>
      </c>
      <c r="AD14" s="5" t="str">
        <f t="shared" si="11"/>
        <v>49,464,000</v>
      </c>
      <c r="AE14" s="5" t="str">
        <f t="shared" ref="AE14" si="59">AD14</f>
        <v>49,464,000</v>
      </c>
      <c r="AF14" s="5">
        <v>74849</v>
      </c>
      <c r="AG14" s="5" t="str">
        <f t="shared" si="12"/>
        <v>74849000</v>
      </c>
      <c r="AH14" s="5" t="str">
        <f t="shared" si="13"/>
        <v>74,849,000</v>
      </c>
      <c r="AI14" s="5" t="str">
        <f t="shared" ref="AI14" si="60">AH14</f>
        <v>74,849,000</v>
      </c>
      <c r="AJ14" s="5">
        <v>2368203</v>
      </c>
      <c r="AK14" s="5" t="str">
        <f t="shared" si="14"/>
        <v>2368203000</v>
      </c>
      <c r="AL14" s="5" t="str">
        <f t="shared" si="15"/>
        <v>2,368,203,000</v>
      </c>
      <c r="AM14" s="5" t="str">
        <f t="shared" ref="AM14" si="61">AL14</f>
        <v>2,368,203,000</v>
      </c>
    </row>
    <row r="15" spans="1:39" ht="12" customHeight="1" x14ac:dyDescent="0.3">
      <c r="A15" s="36">
        <v>4</v>
      </c>
      <c r="B15" s="44">
        <v>25101505</v>
      </c>
      <c r="C15" s="46" t="s">
        <v>25</v>
      </c>
      <c r="D15" s="36"/>
      <c r="E15" s="48">
        <v>6</v>
      </c>
      <c r="F15" s="36">
        <v>7</v>
      </c>
      <c r="G15" s="6" t="s">
        <v>19</v>
      </c>
      <c r="H15" s="5">
        <v>4</v>
      </c>
      <c r="I15" s="26" t="str">
        <f t="shared" si="0"/>
        <v>4000</v>
      </c>
      <c r="J15" s="5" t="str">
        <f t="shared" si="1"/>
        <v>4,000</v>
      </c>
      <c r="K15" s="5">
        <f t="shared" ref="K15" si="62">H15</f>
        <v>4</v>
      </c>
      <c r="L15" s="5">
        <v>0</v>
      </c>
      <c r="M15" s="5" t="str">
        <f t="shared" si="2"/>
        <v>0000</v>
      </c>
      <c r="N15" s="5" t="str">
        <f t="shared" si="3"/>
        <v>0</v>
      </c>
      <c r="O15" s="5">
        <f t="shared" ref="O15" si="63">L15</f>
        <v>0</v>
      </c>
      <c r="P15" s="5">
        <v>0</v>
      </c>
      <c r="Q15" s="5" t="str">
        <f t="shared" si="4"/>
        <v>0000</v>
      </c>
      <c r="R15" s="5" t="str">
        <f t="shared" si="5"/>
        <v>0</v>
      </c>
      <c r="S15" s="5">
        <f t="shared" ref="S15" si="64">P15</f>
        <v>0</v>
      </c>
      <c r="T15" s="5">
        <v>0</v>
      </c>
      <c r="U15" s="5" t="str">
        <f t="shared" si="6"/>
        <v>0000</v>
      </c>
      <c r="V15" s="5" t="str">
        <f t="shared" si="7"/>
        <v>0</v>
      </c>
      <c r="W15" s="5">
        <f t="shared" ref="W15" si="65">T15</f>
        <v>0</v>
      </c>
      <c r="X15" s="5">
        <v>0</v>
      </c>
      <c r="Y15" s="5" t="str">
        <f t="shared" si="8"/>
        <v>0000</v>
      </c>
      <c r="Z15" s="5" t="str">
        <f t="shared" si="9"/>
        <v>0</v>
      </c>
      <c r="AA15" s="5">
        <f>X15</f>
        <v>0</v>
      </c>
      <c r="AB15" s="5">
        <v>0</v>
      </c>
      <c r="AC15" s="5" t="str">
        <f t="shared" si="10"/>
        <v>0000</v>
      </c>
      <c r="AD15" s="5" t="str">
        <f t="shared" si="11"/>
        <v>0</v>
      </c>
      <c r="AE15" s="5">
        <f t="shared" ref="AE15" si="66">AB15</f>
        <v>0</v>
      </c>
      <c r="AF15" s="5">
        <v>0</v>
      </c>
      <c r="AG15" s="5" t="str">
        <f t="shared" si="12"/>
        <v>0000</v>
      </c>
      <c r="AH15" s="5" t="str">
        <f t="shared" si="13"/>
        <v>0</v>
      </c>
      <c r="AI15" s="5">
        <f t="shared" ref="AI15" si="67">AF15</f>
        <v>0</v>
      </c>
      <c r="AJ15" s="5">
        <v>4</v>
      </c>
      <c r="AK15" s="5" t="str">
        <f t="shared" si="14"/>
        <v>4000</v>
      </c>
      <c r="AL15" s="5" t="str">
        <f t="shared" si="15"/>
        <v>4,000</v>
      </c>
      <c r="AM15" s="5">
        <f t="shared" ref="AM15" si="68">AJ15</f>
        <v>4</v>
      </c>
    </row>
    <row r="16" spans="1:39" x14ac:dyDescent="0.3">
      <c r="A16" s="38"/>
      <c r="B16" s="45"/>
      <c r="C16" s="47"/>
      <c r="D16" s="38"/>
      <c r="E16" s="49"/>
      <c r="F16" s="38"/>
      <c r="G16" s="6" t="s">
        <v>20</v>
      </c>
      <c r="H16" s="5">
        <v>66741</v>
      </c>
      <c r="I16" s="26" t="str">
        <f t="shared" si="0"/>
        <v>66741000</v>
      </c>
      <c r="J16" s="5" t="str">
        <f t="shared" si="1"/>
        <v>66,741,000</v>
      </c>
      <c r="K16" s="5" t="str">
        <f t="shared" ref="K16" si="69">J16</f>
        <v>66,741,000</v>
      </c>
      <c r="L16" s="5">
        <v>0</v>
      </c>
      <c r="M16" s="5" t="str">
        <f t="shared" si="2"/>
        <v>0000</v>
      </c>
      <c r="N16" s="5" t="str">
        <f t="shared" si="3"/>
        <v>0</v>
      </c>
      <c r="O16" s="5" t="str">
        <f t="shared" ref="O16" si="70">N16</f>
        <v>0</v>
      </c>
      <c r="P16" s="5">
        <v>0</v>
      </c>
      <c r="Q16" s="5" t="str">
        <f t="shared" si="4"/>
        <v>0000</v>
      </c>
      <c r="R16" s="5" t="str">
        <f t="shared" si="5"/>
        <v>0</v>
      </c>
      <c r="S16" s="5" t="str">
        <f t="shared" ref="S16" si="71">R16</f>
        <v>0</v>
      </c>
      <c r="T16" s="5">
        <v>0</v>
      </c>
      <c r="U16" s="5" t="str">
        <f t="shared" si="6"/>
        <v>0000</v>
      </c>
      <c r="V16" s="5" t="str">
        <f t="shared" si="7"/>
        <v>0</v>
      </c>
      <c r="W16" s="5" t="str">
        <f t="shared" ref="W16" si="72">V16</f>
        <v>0</v>
      </c>
      <c r="X16" s="5">
        <v>0</v>
      </c>
      <c r="Y16" s="5" t="str">
        <f t="shared" si="8"/>
        <v>0000</v>
      </c>
      <c r="Z16" s="5" t="str">
        <f t="shared" si="9"/>
        <v>0</v>
      </c>
      <c r="AA16" s="5" t="str">
        <f>Z16</f>
        <v>0</v>
      </c>
      <c r="AB16" s="5">
        <v>0</v>
      </c>
      <c r="AC16" s="5" t="str">
        <f t="shared" si="10"/>
        <v>0000</v>
      </c>
      <c r="AD16" s="5" t="str">
        <f t="shared" si="11"/>
        <v>0</v>
      </c>
      <c r="AE16" s="5" t="str">
        <f t="shared" ref="AE16" si="73">AD16</f>
        <v>0</v>
      </c>
      <c r="AF16" s="5">
        <v>0</v>
      </c>
      <c r="AG16" s="5" t="str">
        <f t="shared" si="12"/>
        <v>0000</v>
      </c>
      <c r="AH16" s="5" t="str">
        <f t="shared" si="13"/>
        <v>0</v>
      </c>
      <c r="AI16" s="5" t="str">
        <f t="shared" ref="AI16" si="74">AH16</f>
        <v>0</v>
      </c>
      <c r="AJ16" s="5">
        <v>66741</v>
      </c>
      <c r="AK16" s="5" t="str">
        <f t="shared" si="14"/>
        <v>66741000</v>
      </c>
      <c r="AL16" s="5" t="str">
        <f t="shared" si="15"/>
        <v>66,741,000</v>
      </c>
      <c r="AM16" s="5" t="str">
        <f t="shared" ref="AM16" si="75">AL16</f>
        <v>66,741,000</v>
      </c>
    </row>
    <row r="17" spans="1:39" ht="12" customHeight="1" x14ac:dyDescent="0.3">
      <c r="A17" s="36">
        <v>5</v>
      </c>
      <c r="B17" s="44">
        <v>25101507</v>
      </c>
      <c r="C17" s="46" t="s">
        <v>26</v>
      </c>
      <c r="D17" s="36"/>
      <c r="E17" s="48">
        <v>96</v>
      </c>
      <c r="F17" s="36">
        <v>7</v>
      </c>
      <c r="G17" s="6" t="s">
        <v>19</v>
      </c>
      <c r="H17" s="5">
        <v>65</v>
      </c>
      <c r="I17" s="26" t="str">
        <f t="shared" si="0"/>
        <v>65000</v>
      </c>
      <c r="J17" s="5" t="str">
        <f t="shared" si="1"/>
        <v>65,000</v>
      </c>
      <c r="K17" s="5">
        <f t="shared" ref="K17" si="76">H17</f>
        <v>65</v>
      </c>
      <c r="L17" s="5">
        <v>3</v>
      </c>
      <c r="M17" s="5" t="str">
        <f t="shared" si="2"/>
        <v>3000</v>
      </c>
      <c r="N17" s="5" t="str">
        <f t="shared" si="3"/>
        <v>3,000</v>
      </c>
      <c r="O17" s="5">
        <f t="shared" ref="O17" si="77">L17</f>
        <v>3</v>
      </c>
      <c r="P17" s="5">
        <v>0</v>
      </c>
      <c r="Q17" s="5" t="str">
        <f t="shared" si="4"/>
        <v>0000</v>
      </c>
      <c r="R17" s="5" t="str">
        <f t="shared" si="5"/>
        <v>0</v>
      </c>
      <c r="S17" s="5">
        <f t="shared" ref="S17" si="78">P17</f>
        <v>0</v>
      </c>
      <c r="T17" s="5">
        <v>3</v>
      </c>
      <c r="U17" s="5" t="str">
        <f t="shared" si="6"/>
        <v>3000</v>
      </c>
      <c r="V17" s="5" t="str">
        <f t="shared" si="7"/>
        <v>3,000</v>
      </c>
      <c r="W17" s="5">
        <f t="shared" ref="W17:W33" si="79">T17</f>
        <v>3</v>
      </c>
      <c r="X17" s="5">
        <v>0</v>
      </c>
      <c r="Y17" s="5" t="str">
        <f t="shared" si="8"/>
        <v>0000</v>
      </c>
      <c r="Z17" s="5" t="str">
        <f t="shared" si="9"/>
        <v>0</v>
      </c>
      <c r="AA17" s="5">
        <f t="shared" ref="AA17" si="80">X17</f>
        <v>0</v>
      </c>
      <c r="AB17" s="5">
        <v>1</v>
      </c>
      <c r="AC17" s="5" t="str">
        <f t="shared" si="10"/>
        <v>1000</v>
      </c>
      <c r="AD17" s="5" t="str">
        <f t="shared" si="11"/>
        <v>1,000</v>
      </c>
      <c r="AE17" s="5">
        <f t="shared" ref="AE17" si="81">AB17</f>
        <v>1</v>
      </c>
      <c r="AF17" s="5">
        <v>1</v>
      </c>
      <c r="AG17" s="5" t="str">
        <f t="shared" si="12"/>
        <v>1000</v>
      </c>
      <c r="AH17" s="5" t="str">
        <f t="shared" si="13"/>
        <v>1,000</v>
      </c>
      <c r="AI17" s="5">
        <f t="shared" ref="AI17" si="82">AF17</f>
        <v>1</v>
      </c>
      <c r="AJ17" s="5">
        <v>67</v>
      </c>
      <c r="AK17" s="5" t="str">
        <f t="shared" si="14"/>
        <v>67000</v>
      </c>
      <c r="AL17" s="5" t="str">
        <f t="shared" si="15"/>
        <v>67,000</v>
      </c>
      <c r="AM17" s="5">
        <f t="shared" ref="AM17" si="83">AJ17</f>
        <v>67</v>
      </c>
    </row>
    <row r="18" spans="1:39" x14ac:dyDescent="0.3">
      <c r="A18" s="38"/>
      <c r="B18" s="45"/>
      <c r="C18" s="47"/>
      <c r="D18" s="38"/>
      <c r="E18" s="49"/>
      <c r="F18" s="38"/>
      <c r="G18" s="6" t="s">
        <v>20</v>
      </c>
      <c r="H18" s="5">
        <v>1765290</v>
      </c>
      <c r="I18" s="26" t="str">
        <f t="shared" si="0"/>
        <v>1765290000</v>
      </c>
      <c r="J18" s="5" t="str">
        <f t="shared" si="1"/>
        <v>1,765,290,000</v>
      </c>
      <c r="K18" s="5" t="str">
        <f t="shared" ref="K18" si="84">J18</f>
        <v>1,765,290,000</v>
      </c>
      <c r="L18" s="5">
        <v>103000</v>
      </c>
      <c r="M18" s="5" t="str">
        <f t="shared" si="2"/>
        <v>103000000</v>
      </c>
      <c r="N18" s="5" t="str">
        <f t="shared" si="3"/>
        <v>103,000,000</v>
      </c>
      <c r="O18" s="5" t="str">
        <f t="shared" ref="O18" si="85">N18</f>
        <v>103,000,000</v>
      </c>
      <c r="P18" s="5">
        <v>0</v>
      </c>
      <c r="Q18" s="5" t="str">
        <f t="shared" si="4"/>
        <v>0000</v>
      </c>
      <c r="R18" s="5" t="str">
        <f t="shared" si="5"/>
        <v>0</v>
      </c>
      <c r="S18" s="5" t="str">
        <f t="shared" ref="S18" si="86">R18</f>
        <v>0</v>
      </c>
      <c r="T18" s="5">
        <v>103000</v>
      </c>
      <c r="U18" s="5" t="str">
        <f t="shared" si="6"/>
        <v>103000000</v>
      </c>
      <c r="V18" s="5" t="str">
        <f t="shared" si="7"/>
        <v>103,000,000</v>
      </c>
      <c r="W18" s="5" t="str">
        <f t="shared" ref="W18:W34" si="87">V18</f>
        <v>103,000,000</v>
      </c>
      <c r="X18" s="5">
        <v>0</v>
      </c>
      <c r="Y18" s="5" t="str">
        <f t="shared" si="8"/>
        <v>0000</v>
      </c>
      <c r="Z18" s="5" t="str">
        <f t="shared" si="9"/>
        <v>0</v>
      </c>
      <c r="AA18" s="5" t="str">
        <f t="shared" ref="AA18" si="88">Z18</f>
        <v>0</v>
      </c>
      <c r="AB18" s="5">
        <v>29858</v>
      </c>
      <c r="AC18" s="5" t="str">
        <f t="shared" si="10"/>
        <v>29858000</v>
      </c>
      <c r="AD18" s="5" t="str">
        <f t="shared" si="11"/>
        <v>29,858,000</v>
      </c>
      <c r="AE18" s="5" t="str">
        <f t="shared" ref="AE18" si="89">AD18</f>
        <v>29,858,000</v>
      </c>
      <c r="AF18" s="5">
        <v>29858</v>
      </c>
      <c r="AG18" s="5" t="str">
        <f t="shared" si="12"/>
        <v>29858000</v>
      </c>
      <c r="AH18" s="5" t="str">
        <f t="shared" si="13"/>
        <v>29,858,000</v>
      </c>
      <c r="AI18" s="5" t="str">
        <f t="shared" ref="AI18" si="90">AH18</f>
        <v>29,858,000</v>
      </c>
      <c r="AJ18" s="5">
        <v>1838432</v>
      </c>
      <c r="AK18" s="5" t="str">
        <f t="shared" si="14"/>
        <v>1838432000</v>
      </c>
      <c r="AL18" s="5" t="str">
        <f t="shared" si="15"/>
        <v>1,838,432,000</v>
      </c>
      <c r="AM18" s="5" t="str">
        <f t="shared" ref="AM18" si="91">AL18</f>
        <v>1,838,432,000</v>
      </c>
    </row>
    <row r="19" spans="1:39" ht="12" customHeight="1" x14ac:dyDescent="0.3">
      <c r="A19" s="36">
        <v>6</v>
      </c>
      <c r="B19" s="44">
        <v>25101601</v>
      </c>
      <c r="C19" s="46" t="s">
        <v>27</v>
      </c>
      <c r="D19" s="36" t="s">
        <v>22</v>
      </c>
      <c r="E19" s="48">
        <v>25</v>
      </c>
      <c r="F19" s="36">
        <v>7</v>
      </c>
      <c r="G19" s="6" t="s">
        <v>19</v>
      </c>
      <c r="H19" s="5">
        <v>24</v>
      </c>
      <c r="I19" s="26" t="str">
        <f t="shared" si="0"/>
        <v>24000</v>
      </c>
      <c r="J19" s="5" t="str">
        <f t="shared" si="1"/>
        <v>24,000</v>
      </c>
      <c r="K19" s="5">
        <f t="shared" ref="K19" si="92">H19</f>
        <v>24</v>
      </c>
      <c r="L19" s="5">
        <v>1</v>
      </c>
      <c r="M19" s="5" t="str">
        <f t="shared" si="2"/>
        <v>1000</v>
      </c>
      <c r="N19" s="5" t="str">
        <f t="shared" si="3"/>
        <v>1,000</v>
      </c>
      <c r="O19" s="5">
        <f t="shared" ref="O19" si="93">L19</f>
        <v>1</v>
      </c>
      <c r="P19" s="5">
        <v>0</v>
      </c>
      <c r="Q19" s="5" t="str">
        <f t="shared" si="4"/>
        <v>0000</v>
      </c>
      <c r="R19" s="5" t="str">
        <f t="shared" si="5"/>
        <v>0</v>
      </c>
      <c r="S19" s="5">
        <f t="shared" ref="S19" si="94">P19</f>
        <v>0</v>
      </c>
      <c r="T19" s="5">
        <v>1</v>
      </c>
      <c r="U19" s="5" t="str">
        <f t="shared" si="6"/>
        <v>1000</v>
      </c>
      <c r="V19" s="5" t="str">
        <f t="shared" si="7"/>
        <v>1,000</v>
      </c>
      <c r="W19" s="5">
        <f t="shared" ref="W19:W27" si="95">T19</f>
        <v>1</v>
      </c>
      <c r="X19" s="5">
        <v>1</v>
      </c>
      <c r="Y19" s="5" t="str">
        <f t="shared" si="8"/>
        <v>1000</v>
      </c>
      <c r="Z19" s="5" t="str">
        <f t="shared" si="9"/>
        <v>1,000</v>
      </c>
      <c r="AA19" s="5">
        <f t="shared" ref="AA19" si="96">X19</f>
        <v>1</v>
      </c>
      <c r="AB19" s="5">
        <v>0</v>
      </c>
      <c r="AC19" s="5" t="str">
        <f t="shared" si="10"/>
        <v>0000</v>
      </c>
      <c r="AD19" s="5" t="str">
        <f t="shared" si="11"/>
        <v>0</v>
      </c>
      <c r="AE19" s="5">
        <f t="shared" ref="AE19" si="97">AB19</f>
        <v>0</v>
      </c>
      <c r="AF19" s="5">
        <v>1</v>
      </c>
      <c r="AG19" s="5" t="str">
        <f t="shared" si="12"/>
        <v>1000</v>
      </c>
      <c r="AH19" s="5" t="str">
        <f t="shared" si="13"/>
        <v>1,000</v>
      </c>
      <c r="AI19" s="5">
        <f>AF19</f>
        <v>1</v>
      </c>
      <c r="AJ19" s="5">
        <v>24</v>
      </c>
      <c r="AK19" s="5" t="str">
        <f t="shared" si="14"/>
        <v>24000</v>
      </c>
      <c r="AL19" s="5" t="str">
        <f t="shared" si="15"/>
        <v>24,000</v>
      </c>
      <c r="AM19" s="5">
        <f t="shared" ref="AM19" si="98">AJ19</f>
        <v>24</v>
      </c>
    </row>
    <row r="20" spans="1:39" x14ac:dyDescent="0.3">
      <c r="A20" s="38"/>
      <c r="B20" s="45"/>
      <c r="C20" s="47"/>
      <c r="D20" s="38"/>
      <c r="E20" s="49"/>
      <c r="F20" s="38"/>
      <c r="G20" s="6" t="s">
        <v>20</v>
      </c>
      <c r="H20" s="5">
        <v>1994300</v>
      </c>
      <c r="I20" s="26" t="str">
        <f t="shared" si="0"/>
        <v>1994300000</v>
      </c>
      <c r="J20" s="5" t="str">
        <f t="shared" si="1"/>
        <v>1,994,300,000</v>
      </c>
      <c r="K20" s="5" t="str">
        <f t="shared" ref="K20" si="99">J20</f>
        <v>1,994,300,000</v>
      </c>
      <c r="L20" s="5">
        <v>150000</v>
      </c>
      <c r="M20" s="5" t="str">
        <f t="shared" si="2"/>
        <v>150000000</v>
      </c>
      <c r="N20" s="5" t="str">
        <f t="shared" si="3"/>
        <v>150,000,000</v>
      </c>
      <c r="O20" s="5" t="str">
        <f t="shared" ref="O20" si="100">N20</f>
        <v>150,000,000</v>
      </c>
      <c r="P20" s="5">
        <v>0</v>
      </c>
      <c r="Q20" s="5" t="str">
        <f t="shared" si="4"/>
        <v>0000</v>
      </c>
      <c r="R20" s="5" t="str">
        <f t="shared" si="5"/>
        <v>0</v>
      </c>
      <c r="S20" s="5" t="str">
        <f t="shared" ref="S20" si="101">R20</f>
        <v>0</v>
      </c>
      <c r="T20" s="5">
        <v>150000</v>
      </c>
      <c r="U20" s="5" t="str">
        <f t="shared" si="6"/>
        <v>150000000</v>
      </c>
      <c r="V20" s="5" t="str">
        <f t="shared" si="7"/>
        <v>150,000,000</v>
      </c>
      <c r="W20" s="5" t="str">
        <f t="shared" ref="W20:W28" si="102">V20</f>
        <v>150,000,000</v>
      </c>
      <c r="X20" s="5">
        <v>55000</v>
      </c>
      <c r="Y20" s="5" t="str">
        <f t="shared" si="8"/>
        <v>55000000</v>
      </c>
      <c r="Z20" s="5" t="str">
        <f t="shared" si="9"/>
        <v>55,000,000</v>
      </c>
      <c r="AA20" s="5" t="str">
        <f t="shared" ref="AA20" si="103">Z20</f>
        <v>55,000,000</v>
      </c>
      <c r="AB20" s="5">
        <v>0</v>
      </c>
      <c r="AC20" s="5" t="str">
        <f t="shared" si="10"/>
        <v>0000</v>
      </c>
      <c r="AD20" s="5" t="str">
        <f t="shared" si="11"/>
        <v>0</v>
      </c>
      <c r="AE20" s="5" t="str">
        <f t="shared" ref="AE20" si="104">AD20</f>
        <v>0</v>
      </c>
      <c r="AF20" s="5">
        <v>55000</v>
      </c>
      <c r="AG20" s="5" t="str">
        <f t="shared" si="12"/>
        <v>55000000</v>
      </c>
      <c r="AH20" s="5" t="str">
        <f t="shared" si="13"/>
        <v>55,000,000</v>
      </c>
      <c r="AI20" s="5" t="str">
        <f>AH20</f>
        <v>55,000,000</v>
      </c>
      <c r="AJ20" s="5">
        <v>2089300</v>
      </c>
      <c r="AK20" s="5" t="str">
        <f t="shared" si="14"/>
        <v>2089300000</v>
      </c>
      <c r="AL20" s="5" t="str">
        <f t="shared" si="15"/>
        <v>2,089,300,000</v>
      </c>
      <c r="AM20" s="5" t="str">
        <f t="shared" ref="AM20" si="105">AL20</f>
        <v>2,089,300,000</v>
      </c>
    </row>
    <row r="21" spans="1:39" ht="12" customHeight="1" x14ac:dyDescent="0.3">
      <c r="A21" s="36">
        <v>7</v>
      </c>
      <c r="B21" s="44">
        <v>25101611</v>
      </c>
      <c r="C21" s="46" t="s">
        <v>28</v>
      </c>
      <c r="D21" s="36" t="s">
        <v>22</v>
      </c>
      <c r="E21" s="48">
        <v>117</v>
      </c>
      <c r="F21" s="36">
        <v>7</v>
      </c>
      <c r="G21" s="6" t="s">
        <v>19</v>
      </c>
      <c r="H21" s="5">
        <v>114</v>
      </c>
      <c r="I21" s="26" t="str">
        <f t="shared" si="0"/>
        <v>114000</v>
      </c>
      <c r="J21" s="5" t="str">
        <f t="shared" si="1"/>
        <v>114,000</v>
      </c>
      <c r="K21" s="5">
        <f t="shared" ref="K21" si="106">H21</f>
        <v>114</v>
      </c>
      <c r="L21" s="5">
        <v>4</v>
      </c>
      <c r="M21" s="5" t="str">
        <f t="shared" si="2"/>
        <v>4000</v>
      </c>
      <c r="N21" s="5" t="str">
        <f t="shared" si="3"/>
        <v>4,000</v>
      </c>
      <c r="O21" s="5">
        <f t="shared" ref="O21" si="107">L21</f>
        <v>4</v>
      </c>
      <c r="P21" s="5">
        <v>0</v>
      </c>
      <c r="Q21" s="5" t="str">
        <f t="shared" si="4"/>
        <v>0000</v>
      </c>
      <c r="R21" s="5" t="str">
        <f t="shared" si="5"/>
        <v>0</v>
      </c>
      <c r="S21" s="5">
        <f t="shared" ref="S21" si="108">P21</f>
        <v>0</v>
      </c>
      <c r="T21" s="5">
        <v>4</v>
      </c>
      <c r="U21" s="5" t="str">
        <f t="shared" si="6"/>
        <v>4000</v>
      </c>
      <c r="V21" s="5" t="str">
        <f t="shared" si="7"/>
        <v>4,000</v>
      </c>
      <c r="W21" s="5">
        <f t="shared" ref="W21:W29" si="109">T21</f>
        <v>4</v>
      </c>
      <c r="X21" s="5">
        <v>2</v>
      </c>
      <c r="Y21" s="5" t="str">
        <f t="shared" si="8"/>
        <v>2000</v>
      </c>
      <c r="Z21" s="5" t="str">
        <f t="shared" si="9"/>
        <v>2,000</v>
      </c>
      <c r="AA21" s="5">
        <f t="shared" ref="AA21" si="110">X21</f>
        <v>2</v>
      </c>
      <c r="AB21" s="5">
        <v>3</v>
      </c>
      <c r="AC21" s="5" t="str">
        <f t="shared" si="10"/>
        <v>3000</v>
      </c>
      <c r="AD21" s="5" t="str">
        <f t="shared" si="11"/>
        <v>3,000</v>
      </c>
      <c r="AE21" s="5">
        <f t="shared" ref="AE21" si="111">AB21</f>
        <v>3</v>
      </c>
      <c r="AF21" s="5">
        <v>5</v>
      </c>
      <c r="AG21" s="5" t="str">
        <f t="shared" si="12"/>
        <v>5000</v>
      </c>
      <c r="AH21" s="5" t="str">
        <f t="shared" si="13"/>
        <v>5,000</v>
      </c>
      <c r="AI21" s="5">
        <f t="shared" ref="AI21" si="112">AF21</f>
        <v>5</v>
      </c>
      <c r="AJ21" s="5">
        <v>113</v>
      </c>
      <c r="AK21" s="5" t="str">
        <f t="shared" si="14"/>
        <v>113000</v>
      </c>
      <c r="AL21" s="5" t="str">
        <f t="shared" si="15"/>
        <v>113,000</v>
      </c>
      <c r="AM21" s="5">
        <f t="shared" ref="AM21" si="113">AJ21</f>
        <v>113</v>
      </c>
    </row>
    <row r="22" spans="1:39" x14ac:dyDescent="0.3">
      <c r="A22" s="38"/>
      <c r="B22" s="45"/>
      <c r="C22" s="47"/>
      <c r="D22" s="38"/>
      <c r="E22" s="49"/>
      <c r="F22" s="38"/>
      <c r="G22" s="6" t="s">
        <v>20</v>
      </c>
      <c r="H22" s="5">
        <v>2868380</v>
      </c>
      <c r="I22" s="26" t="str">
        <f t="shared" si="0"/>
        <v>2868380000</v>
      </c>
      <c r="J22" s="5" t="str">
        <f t="shared" si="1"/>
        <v>2,868,380,000</v>
      </c>
      <c r="K22" s="5" t="str">
        <f t="shared" ref="K22" si="114">J22</f>
        <v>2,868,380,000</v>
      </c>
      <c r="L22" s="5">
        <v>227000</v>
      </c>
      <c r="M22" s="5" t="str">
        <f t="shared" si="2"/>
        <v>227000000</v>
      </c>
      <c r="N22" s="5" t="str">
        <f t="shared" si="3"/>
        <v>227,000,000</v>
      </c>
      <c r="O22" s="5" t="str">
        <f t="shared" ref="O22" si="115">N22</f>
        <v>227,000,000</v>
      </c>
      <c r="P22" s="5">
        <v>0</v>
      </c>
      <c r="Q22" s="5" t="str">
        <f t="shared" si="4"/>
        <v>0000</v>
      </c>
      <c r="R22" s="5" t="str">
        <f t="shared" si="5"/>
        <v>0</v>
      </c>
      <c r="S22" s="5" t="str">
        <f t="shared" ref="S22" si="116">R22</f>
        <v>0</v>
      </c>
      <c r="T22" s="5">
        <v>227000</v>
      </c>
      <c r="U22" s="5" t="str">
        <f t="shared" si="6"/>
        <v>227000000</v>
      </c>
      <c r="V22" s="5" t="str">
        <f t="shared" si="7"/>
        <v>227,000,000</v>
      </c>
      <c r="W22" s="5" t="str">
        <f t="shared" ref="W22:W30" si="117">V22</f>
        <v>227,000,000</v>
      </c>
      <c r="X22" s="5">
        <v>105141</v>
      </c>
      <c r="Y22" s="5" t="str">
        <f t="shared" si="8"/>
        <v>105141000</v>
      </c>
      <c r="Z22" s="5" t="str">
        <f t="shared" si="9"/>
        <v>105,141,000</v>
      </c>
      <c r="AA22" s="5" t="str">
        <f t="shared" ref="AA22" si="118">Z22</f>
        <v>105,141,000</v>
      </c>
      <c r="AB22" s="5">
        <v>42425</v>
      </c>
      <c r="AC22" s="5" t="str">
        <f t="shared" si="10"/>
        <v>42425000</v>
      </c>
      <c r="AD22" s="5" t="str">
        <f t="shared" si="11"/>
        <v>42,425,000</v>
      </c>
      <c r="AE22" s="5" t="str">
        <f t="shared" ref="AE22" si="119">AD22</f>
        <v>42,425,000</v>
      </c>
      <c r="AF22" s="5">
        <v>147566</v>
      </c>
      <c r="AG22" s="5" t="str">
        <f t="shared" si="12"/>
        <v>147566000</v>
      </c>
      <c r="AH22" s="5" t="str">
        <f t="shared" si="13"/>
        <v>147,566,000</v>
      </c>
      <c r="AI22" s="5" t="str">
        <f t="shared" ref="AI22" si="120">AH22</f>
        <v>147,566,000</v>
      </c>
      <c r="AJ22" s="5">
        <v>2947814</v>
      </c>
      <c r="AK22" s="5" t="str">
        <f t="shared" si="14"/>
        <v>2947814000</v>
      </c>
      <c r="AL22" s="5" t="str">
        <f t="shared" si="15"/>
        <v>2,947,814,000</v>
      </c>
      <c r="AM22" s="5" t="str">
        <f t="shared" ref="AM22" si="121">AL22</f>
        <v>2,947,814,000</v>
      </c>
    </row>
    <row r="23" spans="1:39" ht="12" customHeight="1" x14ac:dyDescent="0.3">
      <c r="A23" s="36">
        <v>8</v>
      </c>
      <c r="B23" s="44">
        <v>25101703</v>
      </c>
      <c r="C23" s="46" t="s">
        <v>29</v>
      </c>
      <c r="D23" s="36" t="s">
        <v>22</v>
      </c>
      <c r="E23" s="48">
        <v>110</v>
      </c>
      <c r="F23" s="36">
        <v>5</v>
      </c>
      <c r="G23" s="6" t="s">
        <v>19</v>
      </c>
      <c r="H23" s="5">
        <v>98</v>
      </c>
      <c r="I23" s="26" t="str">
        <f t="shared" si="0"/>
        <v>98000</v>
      </c>
      <c r="J23" s="5" t="str">
        <f t="shared" si="1"/>
        <v>98,000</v>
      </c>
      <c r="K23" s="5">
        <f t="shared" ref="K23" si="122">H23</f>
        <v>98</v>
      </c>
      <c r="L23" s="5">
        <v>3</v>
      </c>
      <c r="M23" s="5" t="str">
        <f t="shared" si="2"/>
        <v>3000</v>
      </c>
      <c r="N23" s="5" t="str">
        <f t="shared" si="3"/>
        <v>3,000</v>
      </c>
      <c r="O23" s="5">
        <f t="shared" ref="O23" si="123">L23</f>
        <v>3</v>
      </c>
      <c r="P23" s="5">
        <v>0</v>
      </c>
      <c r="Q23" s="5" t="str">
        <f t="shared" si="4"/>
        <v>0000</v>
      </c>
      <c r="R23" s="5" t="str">
        <f t="shared" si="5"/>
        <v>0</v>
      </c>
      <c r="S23" s="5">
        <f t="shared" ref="S23" si="124">P23</f>
        <v>0</v>
      </c>
      <c r="T23" s="5">
        <v>3</v>
      </c>
      <c r="U23" s="5" t="str">
        <f t="shared" si="6"/>
        <v>3000</v>
      </c>
      <c r="V23" s="5" t="str">
        <f t="shared" si="7"/>
        <v>3,000</v>
      </c>
      <c r="W23" s="5">
        <f t="shared" ref="W23" si="125">T23</f>
        <v>3</v>
      </c>
      <c r="X23" s="5">
        <v>0</v>
      </c>
      <c r="Y23" s="5" t="str">
        <f t="shared" si="8"/>
        <v>0000</v>
      </c>
      <c r="Z23" s="5" t="str">
        <f t="shared" si="9"/>
        <v>0</v>
      </c>
      <c r="AA23" s="5">
        <f t="shared" ref="AA23" si="126">X23</f>
        <v>0</v>
      </c>
      <c r="AB23" s="5">
        <v>1</v>
      </c>
      <c r="AC23" s="5" t="str">
        <f t="shared" si="10"/>
        <v>1000</v>
      </c>
      <c r="AD23" s="5" t="str">
        <f t="shared" si="11"/>
        <v>1,000</v>
      </c>
      <c r="AE23" s="5">
        <f t="shared" ref="AE23" si="127">AB23</f>
        <v>1</v>
      </c>
      <c r="AF23" s="5">
        <v>1</v>
      </c>
      <c r="AG23" s="5" t="str">
        <f t="shared" si="12"/>
        <v>1000</v>
      </c>
      <c r="AH23" s="5" t="str">
        <f t="shared" si="13"/>
        <v>1,000</v>
      </c>
      <c r="AI23" s="5">
        <f t="shared" ref="AI23" si="128">AF23</f>
        <v>1</v>
      </c>
      <c r="AJ23" s="5">
        <v>100</v>
      </c>
      <c r="AK23" s="5" t="str">
        <f t="shared" si="14"/>
        <v>100000</v>
      </c>
      <c r="AL23" s="5" t="str">
        <f t="shared" si="15"/>
        <v>100,000</v>
      </c>
      <c r="AM23" s="5">
        <f t="shared" ref="AM23" si="129">AJ23</f>
        <v>100</v>
      </c>
    </row>
    <row r="24" spans="1:39" x14ac:dyDescent="0.3">
      <c r="A24" s="38"/>
      <c r="B24" s="45"/>
      <c r="C24" s="47"/>
      <c r="D24" s="38"/>
      <c r="E24" s="49"/>
      <c r="F24" s="38"/>
      <c r="G24" s="6" t="s">
        <v>20</v>
      </c>
      <c r="H24" s="5">
        <v>6373245</v>
      </c>
      <c r="I24" s="26" t="str">
        <f t="shared" si="0"/>
        <v>6373245000</v>
      </c>
      <c r="J24" s="5" t="str">
        <f t="shared" si="1"/>
        <v>6,373,245,000</v>
      </c>
      <c r="K24" s="5" t="str">
        <f t="shared" ref="K24" si="130">J24</f>
        <v>6,373,245,000</v>
      </c>
      <c r="L24" s="5">
        <v>128000</v>
      </c>
      <c r="M24" s="5" t="str">
        <f t="shared" si="2"/>
        <v>128000000</v>
      </c>
      <c r="N24" s="5" t="str">
        <f t="shared" si="3"/>
        <v>128,000,000</v>
      </c>
      <c r="O24" s="5" t="str">
        <f t="shared" ref="O24" si="131">N24</f>
        <v>128,000,000</v>
      </c>
      <c r="P24" s="5">
        <v>0</v>
      </c>
      <c r="Q24" s="5" t="str">
        <f t="shared" si="4"/>
        <v>0000</v>
      </c>
      <c r="R24" s="5" t="str">
        <f t="shared" si="5"/>
        <v>0</v>
      </c>
      <c r="S24" s="5" t="str">
        <f t="shared" ref="S24" si="132">R24</f>
        <v>0</v>
      </c>
      <c r="T24" s="5">
        <v>128000</v>
      </c>
      <c r="U24" s="5" t="str">
        <f t="shared" si="6"/>
        <v>128000000</v>
      </c>
      <c r="V24" s="5" t="str">
        <f t="shared" si="7"/>
        <v>128,000,000</v>
      </c>
      <c r="W24" s="5" t="str">
        <f t="shared" ref="W24" si="133">V24</f>
        <v>128,000,000</v>
      </c>
      <c r="X24" s="5">
        <v>0</v>
      </c>
      <c r="Y24" s="5" t="str">
        <f t="shared" si="8"/>
        <v>0000</v>
      </c>
      <c r="Z24" s="5" t="str">
        <f t="shared" si="9"/>
        <v>0</v>
      </c>
      <c r="AA24" s="5" t="str">
        <f t="shared" ref="AA24" si="134">Z24</f>
        <v>0</v>
      </c>
      <c r="AB24" s="5">
        <v>182000</v>
      </c>
      <c r="AC24" s="5" t="str">
        <f t="shared" si="10"/>
        <v>182000000</v>
      </c>
      <c r="AD24" s="5" t="str">
        <f t="shared" si="11"/>
        <v>182,000,000</v>
      </c>
      <c r="AE24" s="5" t="str">
        <f t="shared" ref="AE24" si="135">AD24</f>
        <v>182,000,000</v>
      </c>
      <c r="AF24" s="5">
        <v>182000</v>
      </c>
      <c r="AG24" s="5" t="str">
        <f t="shared" si="12"/>
        <v>182000000</v>
      </c>
      <c r="AH24" s="5" t="str">
        <f t="shared" si="13"/>
        <v>182,000,000</v>
      </c>
      <c r="AI24" s="5" t="str">
        <f t="shared" ref="AI24" si="136">AH24</f>
        <v>182,000,000</v>
      </c>
      <c r="AJ24" s="5">
        <v>6319245</v>
      </c>
      <c r="AK24" s="5" t="str">
        <f t="shared" si="14"/>
        <v>6319245000</v>
      </c>
      <c r="AL24" s="5" t="str">
        <f t="shared" si="15"/>
        <v>6,319,245,000</v>
      </c>
      <c r="AM24" s="5" t="str">
        <f t="shared" ref="AM24" si="137">AL24</f>
        <v>6,319,245,000</v>
      </c>
    </row>
    <row r="25" spans="1:39" ht="12" customHeight="1" x14ac:dyDescent="0.3">
      <c r="A25" s="36">
        <v>9</v>
      </c>
      <c r="B25" s="44">
        <v>25101789</v>
      </c>
      <c r="C25" s="46" t="s">
        <v>30</v>
      </c>
      <c r="D25" s="36"/>
      <c r="E25" s="48">
        <v>150</v>
      </c>
      <c r="F25" s="36">
        <v>7</v>
      </c>
      <c r="G25" s="6" t="s">
        <v>19</v>
      </c>
      <c r="H25" s="5">
        <v>145</v>
      </c>
      <c r="I25" s="26" t="str">
        <f t="shared" si="0"/>
        <v>145000</v>
      </c>
      <c r="J25" s="5" t="str">
        <f t="shared" si="1"/>
        <v>145,000</v>
      </c>
      <c r="K25" s="5">
        <f t="shared" ref="K25" si="138">H25</f>
        <v>145</v>
      </c>
      <c r="L25" s="5">
        <v>2</v>
      </c>
      <c r="M25" s="5" t="str">
        <f t="shared" si="2"/>
        <v>2000</v>
      </c>
      <c r="N25" s="5" t="str">
        <f t="shared" si="3"/>
        <v>2,000</v>
      </c>
      <c r="O25" s="5">
        <f t="shared" ref="O25" si="139">L25</f>
        <v>2</v>
      </c>
      <c r="P25" s="5">
        <v>2</v>
      </c>
      <c r="Q25" s="5" t="str">
        <f t="shared" si="4"/>
        <v>2000</v>
      </c>
      <c r="R25" s="5" t="str">
        <f t="shared" si="5"/>
        <v>2,000</v>
      </c>
      <c r="S25" s="5">
        <f t="shared" ref="S25" si="140">P25</f>
        <v>2</v>
      </c>
      <c r="T25" s="5">
        <v>4</v>
      </c>
      <c r="U25" s="5" t="str">
        <f t="shared" si="6"/>
        <v>4000</v>
      </c>
      <c r="V25" s="5" t="str">
        <f t="shared" si="7"/>
        <v>4,000</v>
      </c>
      <c r="W25" s="5">
        <f t="shared" si="79"/>
        <v>4</v>
      </c>
      <c r="X25" s="5">
        <v>3</v>
      </c>
      <c r="Y25" s="5" t="str">
        <f t="shared" si="8"/>
        <v>3000</v>
      </c>
      <c r="Z25" s="5" t="str">
        <f t="shared" si="9"/>
        <v>3,000</v>
      </c>
      <c r="AA25" s="5">
        <f t="shared" ref="AA25:AA73" si="141">X25</f>
        <v>3</v>
      </c>
      <c r="AB25" s="5">
        <v>1</v>
      </c>
      <c r="AC25" s="5" t="str">
        <f t="shared" si="10"/>
        <v>1000</v>
      </c>
      <c r="AD25" s="5" t="str">
        <f t="shared" si="11"/>
        <v>1,000</v>
      </c>
      <c r="AE25" s="5">
        <f t="shared" ref="AE25" si="142">AB25</f>
        <v>1</v>
      </c>
      <c r="AF25" s="5">
        <v>4</v>
      </c>
      <c r="AG25" s="5" t="str">
        <f t="shared" si="12"/>
        <v>4000</v>
      </c>
      <c r="AH25" s="5" t="str">
        <f t="shared" si="13"/>
        <v>4,000</v>
      </c>
      <c r="AI25" s="5">
        <f t="shared" ref="AI25" si="143">AF25</f>
        <v>4</v>
      </c>
      <c r="AJ25" s="5">
        <v>145</v>
      </c>
      <c r="AK25" s="5" t="str">
        <f t="shared" si="14"/>
        <v>145000</v>
      </c>
      <c r="AL25" s="5" t="str">
        <f t="shared" si="15"/>
        <v>145,000</v>
      </c>
      <c r="AM25" s="5">
        <f t="shared" ref="AM25" si="144">AJ25</f>
        <v>145</v>
      </c>
    </row>
    <row r="26" spans="1:39" x14ac:dyDescent="0.3">
      <c r="A26" s="38"/>
      <c r="B26" s="45"/>
      <c r="C26" s="47"/>
      <c r="D26" s="38"/>
      <c r="E26" s="49"/>
      <c r="F26" s="38"/>
      <c r="G26" s="6" t="s">
        <v>20</v>
      </c>
      <c r="H26" s="5">
        <v>26549286</v>
      </c>
      <c r="I26" s="26" t="str">
        <f t="shared" si="0"/>
        <v>26549286000</v>
      </c>
      <c r="J26" s="5" t="str">
        <f t="shared" si="1"/>
        <v>26,549,286,000</v>
      </c>
      <c r="K26" s="5" t="str">
        <f t="shared" ref="K26" si="145">J26</f>
        <v>26,549,286,000</v>
      </c>
      <c r="L26" s="5">
        <v>480000</v>
      </c>
      <c r="M26" s="5" t="str">
        <f t="shared" si="2"/>
        <v>480000000</v>
      </c>
      <c r="N26" s="5" t="str">
        <f t="shared" si="3"/>
        <v>480,000,000</v>
      </c>
      <c r="O26" s="5" t="str">
        <f t="shared" ref="O26" si="146">N26</f>
        <v>480,000,000</v>
      </c>
      <c r="P26" s="5">
        <v>311410</v>
      </c>
      <c r="Q26" s="5" t="str">
        <f t="shared" si="4"/>
        <v>311410000</v>
      </c>
      <c r="R26" s="5" t="str">
        <f t="shared" si="5"/>
        <v>311,410,000</v>
      </c>
      <c r="S26" s="5" t="str">
        <f t="shared" ref="S26" si="147">R26</f>
        <v>311,410,000</v>
      </c>
      <c r="T26" s="5">
        <v>791410</v>
      </c>
      <c r="U26" s="5" t="str">
        <f t="shared" si="6"/>
        <v>791410000</v>
      </c>
      <c r="V26" s="5" t="str">
        <f t="shared" si="7"/>
        <v>791,410,000</v>
      </c>
      <c r="W26" s="5" t="str">
        <f t="shared" si="87"/>
        <v>791,410,000</v>
      </c>
      <c r="X26" s="5">
        <v>266654</v>
      </c>
      <c r="Y26" s="5" t="str">
        <f t="shared" si="8"/>
        <v>266654000</v>
      </c>
      <c r="Z26" s="5" t="str">
        <f t="shared" si="9"/>
        <v>266,654,000</v>
      </c>
      <c r="AA26" s="5" t="str">
        <f t="shared" ref="AA26:AA74" si="148">Z26</f>
        <v>266,654,000</v>
      </c>
      <c r="AB26" s="5">
        <v>91222</v>
      </c>
      <c r="AC26" s="5" t="str">
        <f t="shared" si="10"/>
        <v>91222000</v>
      </c>
      <c r="AD26" s="5" t="str">
        <f t="shared" si="11"/>
        <v>91,222,000</v>
      </c>
      <c r="AE26" s="5" t="str">
        <f t="shared" ref="AE26" si="149">AD26</f>
        <v>91,222,000</v>
      </c>
      <c r="AF26" s="5">
        <v>357876</v>
      </c>
      <c r="AG26" s="5" t="str">
        <f t="shared" si="12"/>
        <v>357876000</v>
      </c>
      <c r="AH26" s="5" t="str">
        <f t="shared" si="13"/>
        <v>357,876,000</v>
      </c>
      <c r="AI26" s="5" t="str">
        <f t="shared" ref="AI26" si="150">AH26</f>
        <v>357,876,000</v>
      </c>
      <c r="AJ26" s="5">
        <v>26982820</v>
      </c>
      <c r="AK26" s="5" t="str">
        <f t="shared" si="14"/>
        <v>26982820000</v>
      </c>
      <c r="AL26" s="5" t="str">
        <f t="shared" si="15"/>
        <v>26,982,820,000</v>
      </c>
      <c r="AM26" s="5" t="str">
        <f t="shared" ref="AM26" si="151">AL26</f>
        <v>26,982,820,000</v>
      </c>
    </row>
    <row r="27" spans="1:39" ht="12" customHeight="1" x14ac:dyDescent="0.3">
      <c r="A27" s="36">
        <v>10</v>
      </c>
      <c r="B27" s="44">
        <v>25101790</v>
      </c>
      <c r="C27" s="46" t="s">
        <v>31</v>
      </c>
      <c r="D27" s="36"/>
      <c r="E27" s="48">
        <v>36</v>
      </c>
      <c r="F27" s="36">
        <v>7</v>
      </c>
      <c r="G27" s="6" t="s">
        <v>19</v>
      </c>
      <c r="H27" s="5">
        <v>34</v>
      </c>
      <c r="I27" s="26" t="str">
        <f t="shared" si="0"/>
        <v>34000</v>
      </c>
      <c r="J27" s="5" t="str">
        <f t="shared" si="1"/>
        <v>34,000</v>
      </c>
      <c r="K27" s="5">
        <f t="shared" ref="K27" si="152">H27</f>
        <v>34</v>
      </c>
      <c r="L27" s="5">
        <v>1</v>
      </c>
      <c r="M27" s="5" t="str">
        <f t="shared" si="2"/>
        <v>1000</v>
      </c>
      <c r="N27" s="5" t="str">
        <f t="shared" si="3"/>
        <v>1,000</v>
      </c>
      <c r="O27" s="5">
        <f t="shared" ref="O27" si="153">L27</f>
        <v>1</v>
      </c>
      <c r="P27" s="5">
        <v>0</v>
      </c>
      <c r="Q27" s="5" t="str">
        <f t="shared" si="4"/>
        <v>0000</v>
      </c>
      <c r="R27" s="5" t="str">
        <f t="shared" si="5"/>
        <v>0</v>
      </c>
      <c r="S27" s="5">
        <f>P27</f>
        <v>0</v>
      </c>
      <c r="T27" s="5">
        <v>1</v>
      </c>
      <c r="U27" s="5" t="str">
        <f t="shared" si="6"/>
        <v>1000</v>
      </c>
      <c r="V27" s="5" t="str">
        <f t="shared" si="7"/>
        <v>1,000</v>
      </c>
      <c r="W27" s="5">
        <f t="shared" si="95"/>
        <v>1</v>
      </c>
      <c r="X27" s="5">
        <v>1</v>
      </c>
      <c r="Y27" s="5" t="str">
        <f t="shared" si="8"/>
        <v>1000</v>
      </c>
      <c r="Z27" s="5" t="str">
        <f t="shared" si="9"/>
        <v>1,000</v>
      </c>
      <c r="AA27" s="5">
        <f t="shared" ref="AA27:AA75" si="154">X27</f>
        <v>1</v>
      </c>
      <c r="AB27" s="5">
        <v>1</v>
      </c>
      <c r="AC27" s="5" t="str">
        <f t="shared" si="10"/>
        <v>1000</v>
      </c>
      <c r="AD27" s="5" t="str">
        <f t="shared" si="11"/>
        <v>1,000</v>
      </c>
      <c r="AE27" s="5">
        <f t="shared" ref="AE27" si="155">AB27</f>
        <v>1</v>
      </c>
      <c r="AF27" s="5">
        <v>2</v>
      </c>
      <c r="AG27" s="5" t="str">
        <f t="shared" si="12"/>
        <v>2000</v>
      </c>
      <c r="AH27" s="5" t="str">
        <f t="shared" si="13"/>
        <v>2,000</v>
      </c>
      <c r="AI27" s="5">
        <f t="shared" ref="AI27" si="156">AF27</f>
        <v>2</v>
      </c>
      <c r="AJ27" s="5">
        <v>33</v>
      </c>
      <c r="AK27" s="5" t="str">
        <f t="shared" si="14"/>
        <v>33000</v>
      </c>
      <c r="AL27" s="5" t="str">
        <f t="shared" si="15"/>
        <v>33,000</v>
      </c>
      <c r="AM27" s="5">
        <f t="shared" ref="AM27" si="157">AJ27</f>
        <v>33</v>
      </c>
    </row>
    <row r="28" spans="1:39" x14ac:dyDescent="0.3">
      <c r="A28" s="38"/>
      <c r="B28" s="45"/>
      <c r="C28" s="47"/>
      <c r="D28" s="38"/>
      <c r="E28" s="49"/>
      <c r="F28" s="38"/>
      <c r="G28" s="6" t="s">
        <v>20</v>
      </c>
      <c r="H28" s="5">
        <v>4391427</v>
      </c>
      <c r="I28" s="26" t="str">
        <f t="shared" si="0"/>
        <v>4391427000</v>
      </c>
      <c r="J28" s="5" t="str">
        <f t="shared" si="1"/>
        <v>4,391,427,000</v>
      </c>
      <c r="K28" s="5" t="str">
        <f t="shared" ref="K28" si="158">J28</f>
        <v>4,391,427,000</v>
      </c>
      <c r="L28" s="5">
        <v>245000</v>
      </c>
      <c r="M28" s="5" t="str">
        <f t="shared" si="2"/>
        <v>245000000</v>
      </c>
      <c r="N28" s="5" t="str">
        <f t="shared" si="3"/>
        <v>245,000,000</v>
      </c>
      <c r="O28" s="5" t="str">
        <f t="shared" ref="O28" si="159">N28</f>
        <v>245,000,000</v>
      </c>
      <c r="P28" s="5">
        <v>0</v>
      </c>
      <c r="Q28" s="5" t="str">
        <f t="shared" si="4"/>
        <v>0000</v>
      </c>
      <c r="R28" s="5" t="str">
        <f t="shared" si="5"/>
        <v>0</v>
      </c>
      <c r="S28" s="5" t="str">
        <f>R28</f>
        <v>0</v>
      </c>
      <c r="T28" s="5">
        <v>245000</v>
      </c>
      <c r="U28" s="5" t="str">
        <f t="shared" si="6"/>
        <v>245000000</v>
      </c>
      <c r="V28" s="5" t="str">
        <f t="shared" si="7"/>
        <v>245,000,000</v>
      </c>
      <c r="W28" s="5" t="str">
        <f t="shared" si="102"/>
        <v>245,000,000</v>
      </c>
      <c r="X28" s="5">
        <v>62150</v>
      </c>
      <c r="Y28" s="5" t="str">
        <f t="shared" si="8"/>
        <v>62150000</v>
      </c>
      <c r="Z28" s="5" t="str">
        <f t="shared" si="9"/>
        <v>62,150,000</v>
      </c>
      <c r="AA28" s="5" t="str">
        <f t="shared" ref="AA28:AA76" si="160">Z28</f>
        <v>62,150,000</v>
      </c>
      <c r="AB28" s="5">
        <v>221120</v>
      </c>
      <c r="AC28" s="5" t="str">
        <f t="shared" si="10"/>
        <v>221120000</v>
      </c>
      <c r="AD28" s="5" t="str">
        <f t="shared" si="11"/>
        <v>221,120,000</v>
      </c>
      <c r="AE28" s="5" t="str">
        <f t="shared" ref="AE28" si="161">AD28</f>
        <v>221,120,000</v>
      </c>
      <c r="AF28" s="5">
        <v>283270</v>
      </c>
      <c r="AG28" s="5" t="str">
        <f t="shared" si="12"/>
        <v>283270000</v>
      </c>
      <c r="AH28" s="5" t="str">
        <f t="shared" si="13"/>
        <v>283,270,000</v>
      </c>
      <c r="AI28" s="5" t="str">
        <f t="shared" ref="AI28" si="162">AH28</f>
        <v>283,270,000</v>
      </c>
      <c r="AJ28" s="5">
        <v>4353157</v>
      </c>
      <c r="AK28" s="5" t="str">
        <f t="shared" si="14"/>
        <v>4353157000</v>
      </c>
      <c r="AL28" s="5" t="str">
        <f t="shared" si="15"/>
        <v>4,353,157,000</v>
      </c>
      <c r="AM28" s="5" t="str">
        <f t="shared" ref="AM28" si="163">AL28</f>
        <v>4,353,157,000</v>
      </c>
    </row>
    <row r="29" spans="1:39" ht="12" customHeight="1" x14ac:dyDescent="0.3">
      <c r="A29" s="36">
        <v>11</v>
      </c>
      <c r="B29" s="44">
        <v>25101791</v>
      </c>
      <c r="C29" s="46" t="s">
        <v>32</v>
      </c>
      <c r="D29" s="36"/>
      <c r="E29" s="48">
        <v>11</v>
      </c>
      <c r="F29" s="36">
        <v>7</v>
      </c>
      <c r="G29" s="6" t="s">
        <v>19</v>
      </c>
      <c r="H29" s="5">
        <v>12</v>
      </c>
      <c r="I29" s="26" t="str">
        <f t="shared" si="0"/>
        <v>12000</v>
      </c>
      <c r="J29" s="5" t="str">
        <f t="shared" si="1"/>
        <v>12,000</v>
      </c>
      <c r="K29" s="5">
        <f t="shared" ref="K29" si="164">H29</f>
        <v>12</v>
      </c>
      <c r="L29" s="5">
        <v>0</v>
      </c>
      <c r="M29" s="5" t="str">
        <f t="shared" si="2"/>
        <v>0000</v>
      </c>
      <c r="N29" s="5" t="str">
        <f t="shared" si="3"/>
        <v>0</v>
      </c>
      <c r="O29" s="5">
        <f t="shared" ref="O29" si="165">L29</f>
        <v>0</v>
      </c>
      <c r="P29" s="5">
        <v>0</v>
      </c>
      <c r="Q29" s="5" t="str">
        <f t="shared" si="4"/>
        <v>0000</v>
      </c>
      <c r="R29" s="5" t="str">
        <f t="shared" si="5"/>
        <v>0</v>
      </c>
      <c r="S29" s="5">
        <f t="shared" ref="S29" si="166">P29</f>
        <v>0</v>
      </c>
      <c r="T29" s="5">
        <v>0</v>
      </c>
      <c r="U29" s="5" t="str">
        <f t="shared" si="6"/>
        <v>0000</v>
      </c>
      <c r="V29" s="5" t="str">
        <f t="shared" si="7"/>
        <v>0</v>
      </c>
      <c r="W29" s="5">
        <f t="shared" si="109"/>
        <v>0</v>
      </c>
      <c r="X29" s="5">
        <v>0</v>
      </c>
      <c r="Y29" s="5" t="str">
        <f t="shared" si="8"/>
        <v>0000</v>
      </c>
      <c r="Z29" s="5" t="str">
        <f t="shared" si="9"/>
        <v>0</v>
      </c>
      <c r="AA29" s="5">
        <f t="shared" ref="AA29:AA77" si="167">X29</f>
        <v>0</v>
      </c>
      <c r="AB29" s="5">
        <v>0</v>
      </c>
      <c r="AC29" s="5" t="str">
        <f t="shared" si="10"/>
        <v>0000</v>
      </c>
      <c r="AD29" s="5" t="str">
        <f t="shared" si="11"/>
        <v>0</v>
      </c>
      <c r="AE29" s="5">
        <f t="shared" ref="AE29" si="168">AB29</f>
        <v>0</v>
      </c>
      <c r="AF29" s="5">
        <v>0</v>
      </c>
      <c r="AG29" s="5" t="str">
        <f t="shared" si="12"/>
        <v>0000</v>
      </c>
      <c r="AH29" s="5" t="str">
        <f t="shared" si="13"/>
        <v>0</v>
      </c>
      <c r="AI29" s="5">
        <f>AF29</f>
        <v>0</v>
      </c>
      <c r="AJ29" s="5">
        <v>12</v>
      </c>
      <c r="AK29" s="5" t="str">
        <f t="shared" si="14"/>
        <v>12000</v>
      </c>
      <c r="AL29" s="5" t="str">
        <f t="shared" si="15"/>
        <v>12,000</v>
      </c>
      <c r="AM29" s="5">
        <f t="shared" ref="AM29" si="169">AJ29</f>
        <v>12</v>
      </c>
    </row>
    <row r="30" spans="1:39" x14ac:dyDescent="0.3">
      <c r="A30" s="38"/>
      <c r="B30" s="45"/>
      <c r="C30" s="47"/>
      <c r="D30" s="38"/>
      <c r="E30" s="49"/>
      <c r="F30" s="38"/>
      <c r="G30" s="6" t="s">
        <v>20</v>
      </c>
      <c r="H30" s="5">
        <v>2909935</v>
      </c>
      <c r="I30" s="26" t="str">
        <f t="shared" si="0"/>
        <v>2909935000</v>
      </c>
      <c r="J30" s="5" t="str">
        <f t="shared" si="1"/>
        <v>2,909,935,000</v>
      </c>
      <c r="K30" s="5" t="str">
        <f t="shared" ref="K30" si="170">J30</f>
        <v>2,909,935,000</v>
      </c>
      <c r="L30" s="5">
        <v>0</v>
      </c>
      <c r="M30" s="5" t="str">
        <f t="shared" si="2"/>
        <v>0000</v>
      </c>
      <c r="N30" s="5" t="str">
        <f t="shared" si="3"/>
        <v>0</v>
      </c>
      <c r="O30" s="5" t="str">
        <f t="shared" ref="O30" si="171">N30</f>
        <v>0</v>
      </c>
      <c r="P30" s="5">
        <v>0</v>
      </c>
      <c r="Q30" s="5" t="str">
        <f t="shared" si="4"/>
        <v>0000</v>
      </c>
      <c r="R30" s="5" t="str">
        <f t="shared" si="5"/>
        <v>0</v>
      </c>
      <c r="S30" s="5" t="str">
        <f t="shared" ref="S30" si="172">R30</f>
        <v>0</v>
      </c>
      <c r="T30" s="5">
        <v>0</v>
      </c>
      <c r="U30" s="5" t="str">
        <f t="shared" si="6"/>
        <v>0000</v>
      </c>
      <c r="V30" s="5" t="str">
        <f t="shared" si="7"/>
        <v>0</v>
      </c>
      <c r="W30" s="5" t="str">
        <f t="shared" si="117"/>
        <v>0</v>
      </c>
      <c r="X30" s="5">
        <v>0</v>
      </c>
      <c r="Y30" s="5" t="str">
        <f t="shared" si="8"/>
        <v>0000</v>
      </c>
      <c r="Z30" s="5" t="str">
        <f t="shared" si="9"/>
        <v>0</v>
      </c>
      <c r="AA30" s="5" t="str">
        <f t="shared" ref="AA30:AA78" si="173">Z30</f>
        <v>0</v>
      </c>
      <c r="AB30" s="5">
        <v>0</v>
      </c>
      <c r="AC30" s="5" t="str">
        <f t="shared" si="10"/>
        <v>0000</v>
      </c>
      <c r="AD30" s="5" t="str">
        <f t="shared" si="11"/>
        <v>0</v>
      </c>
      <c r="AE30" s="5" t="str">
        <f t="shared" ref="AE30" si="174">AD30</f>
        <v>0</v>
      </c>
      <c r="AF30" s="5">
        <v>0</v>
      </c>
      <c r="AG30" s="5" t="str">
        <f t="shared" si="12"/>
        <v>0000</v>
      </c>
      <c r="AH30" s="5" t="str">
        <f t="shared" si="13"/>
        <v>0</v>
      </c>
      <c r="AI30" s="5" t="str">
        <f>AH30</f>
        <v>0</v>
      </c>
      <c r="AJ30" s="5">
        <v>2909935</v>
      </c>
      <c r="AK30" s="5" t="str">
        <f t="shared" si="14"/>
        <v>2909935000</v>
      </c>
      <c r="AL30" s="5" t="str">
        <f t="shared" si="15"/>
        <v>2,909,935,000</v>
      </c>
      <c r="AM30" s="5" t="str">
        <f t="shared" ref="AM30" si="175">AL30</f>
        <v>2,909,935,000</v>
      </c>
    </row>
    <row r="31" spans="1:39" ht="12" customHeight="1" x14ac:dyDescent="0.3">
      <c r="A31" s="36">
        <v>12</v>
      </c>
      <c r="B31" s="44">
        <v>25101792</v>
      </c>
      <c r="C31" s="46" t="s">
        <v>33</v>
      </c>
      <c r="D31" s="36"/>
      <c r="E31" s="48">
        <v>24</v>
      </c>
      <c r="F31" s="36">
        <v>7</v>
      </c>
      <c r="G31" s="6" t="s">
        <v>19</v>
      </c>
      <c r="H31" s="5">
        <v>27</v>
      </c>
      <c r="I31" s="26" t="str">
        <f t="shared" si="0"/>
        <v>27000</v>
      </c>
      <c r="J31" s="5" t="str">
        <f t="shared" si="1"/>
        <v>27,000</v>
      </c>
      <c r="K31" s="5">
        <f t="shared" ref="K31" si="176">H31</f>
        <v>27</v>
      </c>
      <c r="L31" s="5">
        <v>0</v>
      </c>
      <c r="M31" s="5" t="str">
        <f t="shared" si="2"/>
        <v>0000</v>
      </c>
      <c r="N31" s="5" t="str">
        <f t="shared" si="3"/>
        <v>0</v>
      </c>
      <c r="O31" s="5">
        <f t="shared" ref="O31:O75" si="177">L31</f>
        <v>0</v>
      </c>
      <c r="P31" s="5">
        <v>1</v>
      </c>
      <c r="Q31" s="5" t="str">
        <f t="shared" si="4"/>
        <v>1000</v>
      </c>
      <c r="R31" s="5" t="str">
        <f t="shared" si="5"/>
        <v>1,000</v>
      </c>
      <c r="S31" s="5">
        <f t="shared" ref="S31" si="178">P31</f>
        <v>1</v>
      </c>
      <c r="T31" s="5">
        <v>1</v>
      </c>
      <c r="U31" s="5" t="str">
        <f t="shared" si="6"/>
        <v>1000</v>
      </c>
      <c r="V31" s="5" t="str">
        <f t="shared" si="7"/>
        <v>1,000</v>
      </c>
      <c r="W31" s="5">
        <f t="shared" ref="W31" si="179">T31</f>
        <v>1</v>
      </c>
      <c r="X31" s="5">
        <v>0</v>
      </c>
      <c r="Y31" s="5" t="str">
        <f t="shared" si="8"/>
        <v>0000</v>
      </c>
      <c r="Z31" s="5" t="str">
        <f t="shared" si="9"/>
        <v>0</v>
      </c>
      <c r="AA31" s="5">
        <f t="shared" ref="AA31" si="180">X31</f>
        <v>0</v>
      </c>
      <c r="AB31" s="5">
        <v>0</v>
      </c>
      <c r="AC31" s="5" t="str">
        <f t="shared" si="10"/>
        <v>0000</v>
      </c>
      <c r="AD31" s="5" t="str">
        <f t="shared" si="11"/>
        <v>0</v>
      </c>
      <c r="AE31" s="5">
        <f t="shared" ref="AE31:AE75" si="181">AB31</f>
        <v>0</v>
      </c>
      <c r="AF31" s="5">
        <v>0</v>
      </c>
      <c r="AG31" s="5" t="str">
        <f t="shared" si="12"/>
        <v>0000</v>
      </c>
      <c r="AH31" s="5" t="str">
        <f t="shared" si="13"/>
        <v>0</v>
      </c>
      <c r="AI31" s="5">
        <f t="shared" ref="AI31" si="182">AF31</f>
        <v>0</v>
      </c>
      <c r="AJ31" s="5">
        <v>28</v>
      </c>
      <c r="AK31" s="5" t="str">
        <f t="shared" si="14"/>
        <v>28000</v>
      </c>
      <c r="AL31" s="5" t="str">
        <f t="shared" si="15"/>
        <v>28,000</v>
      </c>
      <c r="AM31" s="5">
        <f t="shared" ref="AM31" si="183">AJ31</f>
        <v>28</v>
      </c>
    </row>
    <row r="32" spans="1:39" x14ac:dyDescent="0.3">
      <c r="A32" s="38"/>
      <c r="B32" s="45"/>
      <c r="C32" s="47"/>
      <c r="D32" s="38"/>
      <c r="E32" s="49"/>
      <c r="F32" s="38"/>
      <c r="G32" s="6" t="s">
        <v>20</v>
      </c>
      <c r="H32" s="5">
        <v>9774772</v>
      </c>
      <c r="I32" s="26" t="str">
        <f t="shared" si="0"/>
        <v>9774772000</v>
      </c>
      <c r="J32" s="5" t="str">
        <f t="shared" si="1"/>
        <v>9,774,772,000</v>
      </c>
      <c r="K32" s="5" t="str">
        <f t="shared" ref="K32" si="184">J32</f>
        <v>9,774,772,000</v>
      </c>
      <c r="L32" s="5">
        <v>0</v>
      </c>
      <c r="M32" s="5" t="str">
        <f t="shared" si="2"/>
        <v>0000</v>
      </c>
      <c r="N32" s="5" t="str">
        <f t="shared" si="3"/>
        <v>0</v>
      </c>
      <c r="O32" s="5" t="str">
        <f t="shared" ref="O32:O76" si="185">N32</f>
        <v>0</v>
      </c>
      <c r="P32" s="5">
        <v>382561</v>
      </c>
      <c r="Q32" s="5" t="str">
        <f t="shared" si="4"/>
        <v>382561000</v>
      </c>
      <c r="R32" s="5" t="str">
        <f t="shared" si="5"/>
        <v>382,561,000</v>
      </c>
      <c r="S32" s="5" t="str">
        <f t="shared" ref="S32" si="186">R32</f>
        <v>382,561,000</v>
      </c>
      <c r="T32" s="5">
        <v>382561</v>
      </c>
      <c r="U32" s="5" t="str">
        <f t="shared" si="6"/>
        <v>382561000</v>
      </c>
      <c r="V32" s="5" t="str">
        <f t="shared" si="7"/>
        <v>382,561,000</v>
      </c>
      <c r="W32" s="5" t="str">
        <f t="shared" ref="W32" si="187">V32</f>
        <v>382,561,000</v>
      </c>
      <c r="X32" s="5">
        <v>0</v>
      </c>
      <c r="Y32" s="5" t="str">
        <f t="shared" si="8"/>
        <v>0000</v>
      </c>
      <c r="Z32" s="5" t="str">
        <f t="shared" si="9"/>
        <v>0</v>
      </c>
      <c r="AA32" s="5" t="str">
        <f t="shared" ref="AA32" si="188">Z32</f>
        <v>0</v>
      </c>
      <c r="AB32" s="5">
        <v>0</v>
      </c>
      <c r="AC32" s="5" t="str">
        <f t="shared" si="10"/>
        <v>0000</v>
      </c>
      <c r="AD32" s="5" t="str">
        <f t="shared" si="11"/>
        <v>0</v>
      </c>
      <c r="AE32" s="5" t="str">
        <f t="shared" ref="AE32:AE76" si="189">AD32</f>
        <v>0</v>
      </c>
      <c r="AF32" s="5">
        <v>0</v>
      </c>
      <c r="AG32" s="5" t="str">
        <f t="shared" si="12"/>
        <v>0000</v>
      </c>
      <c r="AH32" s="5" t="str">
        <f t="shared" si="13"/>
        <v>0</v>
      </c>
      <c r="AI32" s="5" t="str">
        <f t="shared" ref="AI32" si="190">AH32</f>
        <v>0</v>
      </c>
      <c r="AJ32" s="5">
        <v>10157333</v>
      </c>
      <c r="AK32" s="5" t="str">
        <f t="shared" si="14"/>
        <v>10157333000</v>
      </c>
      <c r="AL32" s="5" t="str">
        <f t="shared" si="15"/>
        <v>10,157,333,000</v>
      </c>
      <c r="AM32" s="5" t="str">
        <f t="shared" ref="AM32" si="191">AL32</f>
        <v>10,157,333,000</v>
      </c>
    </row>
    <row r="33" spans="1:39" ht="12" customHeight="1" x14ac:dyDescent="0.3">
      <c r="A33" s="36">
        <v>13</v>
      </c>
      <c r="B33" s="44">
        <v>25101793</v>
      </c>
      <c r="C33" s="46" t="s">
        <v>34</v>
      </c>
      <c r="D33" s="36"/>
      <c r="E33" s="48">
        <v>15</v>
      </c>
      <c r="F33" s="36">
        <v>7</v>
      </c>
      <c r="G33" s="6" t="s">
        <v>19</v>
      </c>
      <c r="H33" s="5">
        <v>15</v>
      </c>
      <c r="I33" s="26" t="str">
        <f t="shared" si="0"/>
        <v>15000</v>
      </c>
      <c r="J33" s="5" t="str">
        <f t="shared" si="1"/>
        <v>15,000</v>
      </c>
      <c r="K33" s="5">
        <f t="shared" ref="K33" si="192">H33</f>
        <v>15</v>
      </c>
      <c r="L33" s="5">
        <v>1</v>
      </c>
      <c r="M33" s="5" t="str">
        <f t="shared" si="2"/>
        <v>1000</v>
      </c>
      <c r="N33" s="5" t="str">
        <f t="shared" si="3"/>
        <v>1,000</v>
      </c>
      <c r="O33" s="5">
        <f t="shared" ref="O33:O77" si="193">L33</f>
        <v>1</v>
      </c>
      <c r="P33" s="5">
        <v>0</v>
      </c>
      <c r="Q33" s="5" t="str">
        <f t="shared" si="4"/>
        <v>0000</v>
      </c>
      <c r="R33" s="5" t="str">
        <f t="shared" si="5"/>
        <v>0</v>
      </c>
      <c r="S33" s="5">
        <f t="shared" ref="S33" si="194">P33</f>
        <v>0</v>
      </c>
      <c r="T33" s="5">
        <v>1</v>
      </c>
      <c r="U33" s="5" t="str">
        <f t="shared" si="6"/>
        <v>1000</v>
      </c>
      <c r="V33" s="5" t="str">
        <f t="shared" si="7"/>
        <v>1,000</v>
      </c>
      <c r="W33" s="5">
        <f t="shared" si="79"/>
        <v>1</v>
      </c>
      <c r="X33" s="5">
        <v>1</v>
      </c>
      <c r="Y33" s="5" t="str">
        <f t="shared" si="8"/>
        <v>1000</v>
      </c>
      <c r="Z33" s="5" t="str">
        <f t="shared" si="9"/>
        <v>1,000</v>
      </c>
      <c r="AA33" s="5">
        <f t="shared" ref="AA33:AA81" si="195">X33</f>
        <v>1</v>
      </c>
      <c r="AB33" s="5">
        <v>0</v>
      </c>
      <c r="AC33" s="5" t="str">
        <f t="shared" si="10"/>
        <v>0000</v>
      </c>
      <c r="AD33" s="5" t="str">
        <f t="shared" si="11"/>
        <v>0</v>
      </c>
      <c r="AE33" s="5">
        <f t="shared" ref="AE33:AE77" si="196">AB33</f>
        <v>0</v>
      </c>
      <c r="AF33" s="5">
        <v>1</v>
      </c>
      <c r="AG33" s="5" t="str">
        <f t="shared" si="12"/>
        <v>1000</v>
      </c>
      <c r="AH33" s="5" t="str">
        <f t="shared" si="13"/>
        <v>1,000</v>
      </c>
      <c r="AI33" s="5">
        <f t="shared" ref="AI33" si="197">AF33</f>
        <v>1</v>
      </c>
      <c r="AJ33" s="5">
        <v>15</v>
      </c>
      <c r="AK33" s="5" t="str">
        <f t="shared" si="14"/>
        <v>15000</v>
      </c>
      <c r="AL33" s="5" t="str">
        <f t="shared" si="15"/>
        <v>15,000</v>
      </c>
      <c r="AM33" s="5">
        <f t="shared" ref="AM33" si="198">AJ33</f>
        <v>15</v>
      </c>
    </row>
    <row r="34" spans="1:39" x14ac:dyDescent="0.3">
      <c r="A34" s="38"/>
      <c r="B34" s="45"/>
      <c r="C34" s="47"/>
      <c r="D34" s="38"/>
      <c r="E34" s="49"/>
      <c r="F34" s="38"/>
      <c r="G34" s="6" t="s">
        <v>20</v>
      </c>
      <c r="H34" s="5">
        <v>2511029</v>
      </c>
      <c r="I34" s="26" t="str">
        <f t="shared" si="0"/>
        <v>2511029000</v>
      </c>
      <c r="J34" s="5" t="str">
        <f t="shared" si="1"/>
        <v>2,511,029,000</v>
      </c>
      <c r="K34" s="5" t="str">
        <f t="shared" ref="K34" si="199">J34</f>
        <v>2,511,029,000</v>
      </c>
      <c r="L34" s="5">
        <v>280000</v>
      </c>
      <c r="M34" s="5" t="str">
        <f t="shared" si="2"/>
        <v>280000000</v>
      </c>
      <c r="N34" s="5" t="str">
        <f t="shared" si="3"/>
        <v>280,000,000</v>
      </c>
      <c r="O34" s="5" t="str">
        <f t="shared" ref="O34:O78" si="200">N34</f>
        <v>280,000,000</v>
      </c>
      <c r="P34" s="5">
        <v>0</v>
      </c>
      <c r="Q34" s="5" t="str">
        <f t="shared" si="4"/>
        <v>0000</v>
      </c>
      <c r="R34" s="5" t="str">
        <f t="shared" si="5"/>
        <v>0</v>
      </c>
      <c r="S34" s="5" t="str">
        <f t="shared" ref="S34" si="201">R34</f>
        <v>0</v>
      </c>
      <c r="T34" s="5">
        <v>280000</v>
      </c>
      <c r="U34" s="5" t="str">
        <f t="shared" si="6"/>
        <v>280000000</v>
      </c>
      <c r="V34" s="5" t="str">
        <f t="shared" si="7"/>
        <v>280,000,000</v>
      </c>
      <c r="W34" s="5" t="str">
        <f t="shared" si="87"/>
        <v>280,000,000</v>
      </c>
      <c r="X34" s="5">
        <v>125000</v>
      </c>
      <c r="Y34" s="5" t="str">
        <f t="shared" si="8"/>
        <v>125000000</v>
      </c>
      <c r="Z34" s="5" t="str">
        <f t="shared" si="9"/>
        <v>125,000,000</v>
      </c>
      <c r="AA34" s="5" t="str">
        <f t="shared" ref="AA34:AA82" si="202">Z34</f>
        <v>125,000,000</v>
      </c>
      <c r="AB34" s="5">
        <v>0</v>
      </c>
      <c r="AC34" s="5" t="str">
        <f t="shared" si="10"/>
        <v>0000</v>
      </c>
      <c r="AD34" s="5" t="str">
        <f t="shared" si="11"/>
        <v>0</v>
      </c>
      <c r="AE34" s="5" t="str">
        <f t="shared" ref="AE34:AE78" si="203">AD34</f>
        <v>0</v>
      </c>
      <c r="AF34" s="5">
        <v>125000</v>
      </c>
      <c r="AG34" s="5" t="str">
        <f t="shared" si="12"/>
        <v>125000000</v>
      </c>
      <c r="AH34" s="5" t="str">
        <f t="shared" si="13"/>
        <v>125,000,000</v>
      </c>
      <c r="AI34" s="5" t="str">
        <f t="shared" ref="AI34" si="204">AH34</f>
        <v>125,000,000</v>
      </c>
      <c r="AJ34" s="5">
        <v>2666029</v>
      </c>
      <c r="AK34" s="5" t="str">
        <f t="shared" si="14"/>
        <v>2666029000</v>
      </c>
      <c r="AL34" s="5" t="str">
        <f t="shared" si="15"/>
        <v>2,666,029,000</v>
      </c>
      <c r="AM34" s="5" t="str">
        <f t="shared" ref="AM34" si="205">AL34</f>
        <v>2,666,029,000</v>
      </c>
    </row>
    <row r="35" spans="1:39" ht="12" customHeight="1" x14ac:dyDescent="0.3">
      <c r="A35" s="36">
        <v>14</v>
      </c>
      <c r="B35" s="44">
        <v>25101794</v>
      </c>
      <c r="C35" s="46" t="s">
        <v>35</v>
      </c>
      <c r="D35" s="36"/>
      <c r="E35" s="48">
        <v>9</v>
      </c>
      <c r="F35" s="36">
        <v>7</v>
      </c>
      <c r="G35" s="6" t="s">
        <v>19</v>
      </c>
      <c r="H35" s="5">
        <v>9</v>
      </c>
      <c r="I35" s="26" t="str">
        <f t="shared" si="0"/>
        <v>9000</v>
      </c>
      <c r="J35" s="5" t="str">
        <f t="shared" si="1"/>
        <v>9,000</v>
      </c>
      <c r="K35" s="5">
        <f t="shared" ref="K35" si="206">H35</f>
        <v>9</v>
      </c>
      <c r="L35" s="5">
        <v>0</v>
      </c>
      <c r="M35" s="5" t="str">
        <f t="shared" si="2"/>
        <v>0000</v>
      </c>
      <c r="N35" s="5" t="str">
        <f t="shared" si="3"/>
        <v>0</v>
      </c>
      <c r="O35" s="5">
        <f t="shared" ref="O35:O79" si="207">L35</f>
        <v>0</v>
      </c>
      <c r="P35" s="5">
        <v>0</v>
      </c>
      <c r="Q35" s="5" t="str">
        <f t="shared" si="4"/>
        <v>0000</v>
      </c>
      <c r="R35" s="5" t="str">
        <f t="shared" si="5"/>
        <v>0</v>
      </c>
      <c r="S35" s="5">
        <f t="shared" ref="S35:S61" si="208">P35</f>
        <v>0</v>
      </c>
      <c r="T35" s="5">
        <v>0</v>
      </c>
      <c r="U35" s="5" t="str">
        <f t="shared" si="6"/>
        <v>0000</v>
      </c>
      <c r="V35" s="5" t="str">
        <f t="shared" si="7"/>
        <v>0</v>
      </c>
      <c r="W35" s="5">
        <f>T35</f>
        <v>0</v>
      </c>
      <c r="X35" s="5">
        <v>0</v>
      </c>
      <c r="Y35" s="5" t="str">
        <f t="shared" si="8"/>
        <v>0000</v>
      </c>
      <c r="Z35" s="5" t="str">
        <f t="shared" si="9"/>
        <v>0</v>
      </c>
      <c r="AA35" s="5">
        <f t="shared" ref="AA35:AA83" si="209">X35</f>
        <v>0</v>
      </c>
      <c r="AB35" s="5">
        <v>0</v>
      </c>
      <c r="AC35" s="5" t="str">
        <f t="shared" si="10"/>
        <v>0000</v>
      </c>
      <c r="AD35" s="5" t="str">
        <f t="shared" si="11"/>
        <v>0</v>
      </c>
      <c r="AE35" s="5">
        <f t="shared" ref="AE35:AE79" si="210">AB35</f>
        <v>0</v>
      </c>
      <c r="AF35" s="5">
        <v>0</v>
      </c>
      <c r="AG35" s="5" t="str">
        <f t="shared" si="12"/>
        <v>0000</v>
      </c>
      <c r="AH35" s="5" t="str">
        <f t="shared" si="13"/>
        <v>0</v>
      </c>
      <c r="AI35" s="5">
        <f t="shared" ref="AI35" si="211">AF35</f>
        <v>0</v>
      </c>
      <c r="AJ35" s="5">
        <v>9</v>
      </c>
      <c r="AK35" s="5" t="str">
        <f t="shared" si="14"/>
        <v>9000</v>
      </c>
      <c r="AL35" s="5" t="str">
        <f t="shared" si="15"/>
        <v>9,000</v>
      </c>
      <c r="AM35" s="5">
        <f t="shared" ref="AM35" si="212">AJ35</f>
        <v>9</v>
      </c>
    </row>
    <row r="36" spans="1:39" x14ac:dyDescent="0.3">
      <c r="A36" s="38"/>
      <c r="B36" s="45"/>
      <c r="C36" s="47"/>
      <c r="D36" s="38"/>
      <c r="E36" s="49"/>
      <c r="F36" s="38"/>
      <c r="G36" s="6" t="s">
        <v>20</v>
      </c>
      <c r="H36" s="5">
        <v>1069914</v>
      </c>
      <c r="I36" s="26" t="str">
        <f t="shared" si="0"/>
        <v>1069914000</v>
      </c>
      <c r="J36" s="5" t="str">
        <f t="shared" si="1"/>
        <v>1,069,914,000</v>
      </c>
      <c r="K36" s="5" t="str">
        <f t="shared" ref="K36" si="213">J36</f>
        <v>1,069,914,000</v>
      </c>
      <c r="L36" s="5">
        <v>0</v>
      </c>
      <c r="M36" s="5" t="str">
        <f t="shared" si="2"/>
        <v>0000</v>
      </c>
      <c r="N36" s="5" t="str">
        <f t="shared" si="3"/>
        <v>0</v>
      </c>
      <c r="O36" s="5" t="str">
        <f t="shared" ref="O36:O80" si="214">N36</f>
        <v>0</v>
      </c>
      <c r="P36" s="5">
        <v>0</v>
      </c>
      <c r="Q36" s="5" t="str">
        <f t="shared" si="4"/>
        <v>0000</v>
      </c>
      <c r="R36" s="5" t="str">
        <f t="shared" si="5"/>
        <v>0</v>
      </c>
      <c r="S36" s="5" t="str">
        <f t="shared" ref="S36:S62" si="215">R36</f>
        <v>0</v>
      </c>
      <c r="T36" s="5">
        <v>0</v>
      </c>
      <c r="U36" s="5" t="str">
        <f t="shared" si="6"/>
        <v>0000</v>
      </c>
      <c r="V36" s="5" t="str">
        <f t="shared" si="7"/>
        <v>0</v>
      </c>
      <c r="W36" s="5" t="str">
        <f>V36</f>
        <v>0</v>
      </c>
      <c r="X36" s="5">
        <v>0</v>
      </c>
      <c r="Y36" s="5" t="str">
        <f t="shared" si="8"/>
        <v>0000</v>
      </c>
      <c r="Z36" s="5" t="str">
        <f t="shared" si="9"/>
        <v>0</v>
      </c>
      <c r="AA36" s="5" t="str">
        <f t="shared" ref="AA36:AA84" si="216">Z36</f>
        <v>0</v>
      </c>
      <c r="AB36" s="5">
        <v>0</v>
      </c>
      <c r="AC36" s="5" t="str">
        <f t="shared" si="10"/>
        <v>0000</v>
      </c>
      <c r="AD36" s="5" t="str">
        <f t="shared" si="11"/>
        <v>0</v>
      </c>
      <c r="AE36" s="5" t="str">
        <f t="shared" ref="AE36:AE80" si="217">AD36</f>
        <v>0</v>
      </c>
      <c r="AF36" s="5">
        <v>0</v>
      </c>
      <c r="AG36" s="5" t="str">
        <f t="shared" si="12"/>
        <v>0000</v>
      </c>
      <c r="AH36" s="5" t="str">
        <f t="shared" si="13"/>
        <v>0</v>
      </c>
      <c r="AI36" s="5" t="str">
        <f t="shared" ref="AI36" si="218">AH36</f>
        <v>0</v>
      </c>
      <c r="AJ36" s="5">
        <v>1069914</v>
      </c>
      <c r="AK36" s="5" t="str">
        <f t="shared" si="14"/>
        <v>1069914000</v>
      </c>
      <c r="AL36" s="5" t="str">
        <f t="shared" si="15"/>
        <v>1,069,914,000</v>
      </c>
      <c r="AM36" s="5" t="str">
        <f t="shared" ref="AM36" si="219">AL36</f>
        <v>1,069,914,000</v>
      </c>
    </row>
    <row r="37" spans="1:39" ht="12" customHeight="1" x14ac:dyDescent="0.3">
      <c r="A37" s="36">
        <v>15</v>
      </c>
      <c r="B37" s="44">
        <v>25101795</v>
      </c>
      <c r="C37" s="46" t="s">
        <v>36</v>
      </c>
      <c r="D37" s="36"/>
      <c r="E37" s="48">
        <v>0</v>
      </c>
      <c r="F37" s="36">
        <v>0</v>
      </c>
      <c r="G37" s="6" t="s">
        <v>19</v>
      </c>
      <c r="H37" s="5">
        <v>0</v>
      </c>
      <c r="I37" s="26" t="str">
        <f t="shared" si="0"/>
        <v>0000</v>
      </c>
      <c r="J37" s="5" t="str">
        <f t="shared" si="1"/>
        <v>0</v>
      </c>
      <c r="K37" s="5">
        <f t="shared" ref="K37" si="220">H37</f>
        <v>0</v>
      </c>
      <c r="L37" s="5">
        <v>0</v>
      </c>
      <c r="M37" s="5" t="str">
        <f t="shared" si="2"/>
        <v>0000</v>
      </c>
      <c r="N37" s="5" t="str">
        <f t="shared" si="3"/>
        <v>0</v>
      </c>
      <c r="O37" s="5">
        <f t="shared" ref="O37:O81" si="221">L37</f>
        <v>0</v>
      </c>
      <c r="P37" s="5">
        <v>0</v>
      </c>
      <c r="Q37" s="5" t="str">
        <f t="shared" si="4"/>
        <v>0000</v>
      </c>
      <c r="R37" s="5" t="str">
        <f t="shared" si="5"/>
        <v>0</v>
      </c>
      <c r="S37" s="5">
        <f t="shared" ref="S37:S63" si="222">P37</f>
        <v>0</v>
      </c>
      <c r="T37" s="5">
        <v>0</v>
      </c>
      <c r="U37" s="5" t="str">
        <f t="shared" si="6"/>
        <v>0000</v>
      </c>
      <c r="V37" s="5" t="str">
        <f t="shared" si="7"/>
        <v>0</v>
      </c>
      <c r="W37" s="5">
        <f t="shared" ref="W37" si="223">T37</f>
        <v>0</v>
      </c>
      <c r="X37" s="5">
        <v>0</v>
      </c>
      <c r="Y37" s="5" t="str">
        <f t="shared" si="8"/>
        <v>0000</v>
      </c>
      <c r="Z37" s="5" t="str">
        <f t="shared" si="9"/>
        <v>0</v>
      </c>
      <c r="AA37" s="5">
        <f t="shared" ref="AA37:AA85" si="224">X37</f>
        <v>0</v>
      </c>
      <c r="AB37" s="5">
        <v>0</v>
      </c>
      <c r="AC37" s="5" t="str">
        <f t="shared" si="10"/>
        <v>0000</v>
      </c>
      <c r="AD37" s="5" t="str">
        <f t="shared" si="11"/>
        <v>0</v>
      </c>
      <c r="AE37" s="5">
        <f t="shared" ref="AE37:AE81" si="225">AB37</f>
        <v>0</v>
      </c>
      <c r="AF37" s="5">
        <v>0</v>
      </c>
      <c r="AG37" s="5" t="str">
        <f t="shared" si="12"/>
        <v>0000</v>
      </c>
      <c r="AH37" s="5" t="str">
        <f t="shared" si="13"/>
        <v>0</v>
      </c>
      <c r="AI37" s="5">
        <f t="shared" ref="AI37" si="226">AF37</f>
        <v>0</v>
      </c>
      <c r="AJ37" s="5">
        <v>0</v>
      </c>
      <c r="AK37" s="5" t="str">
        <f t="shared" si="14"/>
        <v>0000</v>
      </c>
      <c r="AL37" s="5" t="str">
        <f t="shared" si="15"/>
        <v>0</v>
      </c>
      <c r="AM37" s="5">
        <f t="shared" ref="AM37" si="227">AJ37</f>
        <v>0</v>
      </c>
    </row>
    <row r="38" spans="1:39" x14ac:dyDescent="0.3">
      <c r="A38" s="38"/>
      <c r="B38" s="45"/>
      <c r="C38" s="47"/>
      <c r="D38" s="38"/>
      <c r="E38" s="49"/>
      <c r="F38" s="38"/>
      <c r="G38" s="6" t="s">
        <v>20</v>
      </c>
      <c r="H38" s="5">
        <v>0</v>
      </c>
      <c r="I38" s="26" t="str">
        <f t="shared" si="0"/>
        <v>0000</v>
      </c>
      <c r="J38" s="5" t="str">
        <f t="shared" si="1"/>
        <v>0</v>
      </c>
      <c r="K38" s="5" t="str">
        <f t="shared" ref="K38" si="228">J38</f>
        <v>0</v>
      </c>
      <c r="L38" s="5">
        <v>0</v>
      </c>
      <c r="M38" s="5" t="str">
        <f t="shared" si="2"/>
        <v>0000</v>
      </c>
      <c r="N38" s="5" t="str">
        <f t="shared" si="3"/>
        <v>0</v>
      </c>
      <c r="O38" s="5" t="str">
        <f t="shared" ref="O38:O82" si="229">N38</f>
        <v>0</v>
      </c>
      <c r="P38" s="5">
        <v>0</v>
      </c>
      <c r="Q38" s="5" t="str">
        <f t="shared" si="4"/>
        <v>0000</v>
      </c>
      <c r="R38" s="5" t="str">
        <f t="shared" si="5"/>
        <v>0</v>
      </c>
      <c r="S38" s="5" t="str">
        <f t="shared" ref="S38:S64" si="230">R38</f>
        <v>0</v>
      </c>
      <c r="T38" s="5">
        <v>0</v>
      </c>
      <c r="U38" s="5" t="str">
        <f t="shared" si="6"/>
        <v>0000</v>
      </c>
      <c r="V38" s="5" t="str">
        <f t="shared" si="7"/>
        <v>0</v>
      </c>
      <c r="W38" s="5" t="str">
        <f t="shared" ref="W38" si="231">V38</f>
        <v>0</v>
      </c>
      <c r="X38" s="5">
        <v>0</v>
      </c>
      <c r="Y38" s="5" t="str">
        <f t="shared" si="8"/>
        <v>0000</v>
      </c>
      <c r="Z38" s="5" t="str">
        <f t="shared" si="9"/>
        <v>0</v>
      </c>
      <c r="AA38" s="5" t="str">
        <f t="shared" ref="AA38:AA86" si="232">Z38</f>
        <v>0</v>
      </c>
      <c r="AB38" s="5">
        <v>0</v>
      </c>
      <c r="AC38" s="5" t="str">
        <f t="shared" si="10"/>
        <v>0000</v>
      </c>
      <c r="AD38" s="5" t="str">
        <f t="shared" si="11"/>
        <v>0</v>
      </c>
      <c r="AE38" s="5" t="str">
        <f t="shared" ref="AE38:AE82" si="233">AD38</f>
        <v>0</v>
      </c>
      <c r="AF38" s="5">
        <v>0</v>
      </c>
      <c r="AG38" s="5" t="str">
        <f t="shared" si="12"/>
        <v>0000</v>
      </c>
      <c r="AH38" s="5" t="str">
        <f t="shared" si="13"/>
        <v>0</v>
      </c>
      <c r="AI38" s="5" t="str">
        <f t="shared" ref="AI38" si="234">AH38</f>
        <v>0</v>
      </c>
      <c r="AJ38" s="5">
        <v>0</v>
      </c>
      <c r="AK38" s="5" t="str">
        <f t="shared" si="14"/>
        <v>0000</v>
      </c>
      <c r="AL38" s="5" t="str">
        <f t="shared" si="15"/>
        <v>0</v>
      </c>
      <c r="AM38" s="5" t="str">
        <f t="shared" ref="AM38" si="235">AL38</f>
        <v>0</v>
      </c>
    </row>
    <row r="39" spans="1:39" ht="12" customHeight="1" x14ac:dyDescent="0.3">
      <c r="A39" s="36">
        <v>16</v>
      </c>
      <c r="B39" s="44">
        <v>25101796</v>
      </c>
      <c r="C39" s="46" t="s">
        <v>37</v>
      </c>
      <c r="D39" s="36"/>
      <c r="E39" s="48">
        <v>0</v>
      </c>
      <c r="F39" s="36">
        <v>7</v>
      </c>
      <c r="G39" s="6" t="s">
        <v>19</v>
      </c>
      <c r="H39" s="5">
        <v>0</v>
      </c>
      <c r="I39" s="26" t="str">
        <f t="shared" si="0"/>
        <v>0000</v>
      </c>
      <c r="J39" s="5" t="str">
        <f t="shared" si="1"/>
        <v>0</v>
      </c>
      <c r="K39" s="5">
        <f t="shared" ref="K39" si="236">H39</f>
        <v>0</v>
      </c>
      <c r="L39" s="5">
        <v>0</v>
      </c>
      <c r="M39" s="5" t="str">
        <f t="shared" si="2"/>
        <v>0000</v>
      </c>
      <c r="N39" s="5" t="str">
        <f t="shared" si="3"/>
        <v>0</v>
      </c>
      <c r="O39" s="5">
        <f t="shared" ref="O39:O83" si="237">L39</f>
        <v>0</v>
      </c>
      <c r="P39" s="5">
        <v>0</v>
      </c>
      <c r="Q39" s="5" t="str">
        <f t="shared" si="4"/>
        <v>0000</v>
      </c>
      <c r="R39" s="5" t="str">
        <f t="shared" si="5"/>
        <v>0</v>
      </c>
      <c r="S39" s="5">
        <f t="shared" ref="S39:S65" si="238">P39</f>
        <v>0</v>
      </c>
      <c r="T39" s="5">
        <v>0</v>
      </c>
      <c r="U39" s="5" t="str">
        <f t="shared" si="6"/>
        <v>0000</v>
      </c>
      <c r="V39" s="5" t="str">
        <f t="shared" si="7"/>
        <v>0</v>
      </c>
      <c r="W39" s="5">
        <f t="shared" ref="W39" si="239">T39</f>
        <v>0</v>
      </c>
      <c r="X39" s="5">
        <v>0</v>
      </c>
      <c r="Y39" s="5" t="str">
        <f t="shared" si="8"/>
        <v>0000</v>
      </c>
      <c r="Z39" s="5" t="str">
        <f t="shared" si="9"/>
        <v>0</v>
      </c>
      <c r="AA39" s="5">
        <f t="shared" ref="AA39" si="240">X39</f>
        <v>0</v>
      </c>
      <c r="AB39" s="5">
        <v>0</v>
      </c>
      <c r="AC39" s="5" t="str">
        <f t="shared" si="10"/>
        <v>0000</v>
      </c>
      <c r="AD39" s="5" t="str">
        <f t="shared" si="11"/>
        <v>0</v>
      </c>
      <c r="AE39" s="5">
        <f t="shared" ref="AE39:AE83" si="241">AB39</f>
        <v>0</v>
      </c>
      <c r="AF39" s="5">
        <v>0</v>
      </c>
      <c r="AG39" s="5" t="str">
        <f t="shared" si="12"/>
        <v>0000</v>
      </c>
      <c r="AH39" s="5" t="str">
        <f t="shared" si="13"/>
        <v>0</v>
      </c>
      <c r="AI39" s="5">
        <f t="shared" ref="AI39" si="242">AF39</f>
        <v>0</v>
      </c>
      <c r="AJ39" s="5">
        <v>0</v>
      </c>
      <c r="AK39" s="5" t="str">
        <f t="shared" si="14"/>
        <v>0000</v>
      </c>
      <c r="AL39" s="5" t="str">
        <f t="shared" si="15"/>
        <v>0</v>
      </c>
      <c r="AM39" s="5">
        <f t="shared" ref="AM39" si="243">AJ39</f>
        <v>0</v>
      </c>
    </row>
    <row r="40" spans="1:39" x14ac:dyDescent="0.3">
      <c r="A40" s="38"/>
      <c r="B40" s="45"/>
      <c r="C40" s="47"/>
      <c r="D40" s="38"/>
      <c r="E40" s="49"/>
      <c r="F40" s="38"/>
      <c r="G40" s="6" t="s">
        <v>20</v>
      </c>
      <c r="H40" s="5">
        <v>0</v>
      </c>
      <c r="I40" s="26" t="str">
        <f t="shared" si="0"/>
        <v>0000</v>
      </c>
      <c r="J40" s="5" t="str">
        <f t="shared" si="1"/>
        <v>0</v>
      </c>
      <c r="K40" s="5" t="str">
        <f t="shared" ref="K40" si="244">J40</f>
        <v>0</v>
      </c>
      <c r="L40" s="5">
        <v>0</v>
      </c>
      <c r="M40" s="5" t="str">
        <f t="shared" si="2"/>
        <v>0000</v>
      </c>
      <c r="N40" s="5" t="str">
        <f t="shared" si="3"/>
        <v>0</v>
      </c>
      <c r="O40" s="5" t="str">
        <f t="shared" ref="O40:O84" si="245">N40</f>
        <v>0</v>
      </c>
      <c r="P40" s="5">
        <v>0</v>
      </c>
      <c r="Q40" s="5" t="str">
        <f t="shared" si="4"/>
        <v>0000</v>
      </c>
      <c r="R40" s="5" t="str">
        <f t="shared" si="5"/>
        <v>0</v>
      </c>
      <c r="S40" s="5" t="str">
        <f t="shared" ref="S40:S66" si="246">R40</f>
        <v>0</v>
      </c>
      <c r="T40" s="5">
        <v>0</v>
      </c>
      <c r="U40" s="5" t="str">
        <f t="shared" si="6"/>
        <v>0000</v>
      </c>
      <c r="V40" s="5" t="str">
        <f t="shared" si="7"/>
        <v>0</v>
      </c>
      <c r="W40" s="5" t="str">
        <f t="shared" ref="W40" si="247">V40</f>
        <v>0</v>
      </c>
      <c r="X40" s="5">
        <v>0</v>
      </c>
      <c r="Y40" s="5" t="str">
        <f t="shared" si="8"/>
        <v>0000</v>
      </c>
      <c r="Z40" s="5" t="str">
        <f t="shared" si="9"/>
        <v>0</v>
      </c>
      <c r="AA40" s="5" t="str">
        <f t="shared" ref="AA40" si="248">Z40</f>
        <v>0</v>
      </c>
      <c r="AB40" s="5">
        <v>0</v>
      </c>
      <c r="AC40" s="5" t="str">
        <f t="shared" si="10"/>
        <v>0000</v>
      </c>
      <c r="AD40" s="5" t="str">
        <f t="shared" si="11"/>
        <v>0</v>
      </c>
      <c r="AE40" s="5" t="str">
        <f t="shared" ref="AE40:AE84" si="249">AD40</f>
        <v>0</v>
      </c>
      <c r="AF40" s="5">
        <v>0</v>
      </c>
      <c r="AG40" s="5" t="str">
        <f t="shared" si="12"/>
        <v>0000</v>
      </c>
      <c r="AH40" s="5" t="str">
        <f t="shared" si="13"/>
        <v>0</v>
      </c>
      <c r="AI40" s="5" t="str">
        <f t="shared" ref="AI40" si="250">AH40</f>
        <v>0</v>
      </c>
      <c r="AJ40" s="5">
        <v>0</v>
      </c>
      <c r="AK40" s="5" t="str">
        <f t="shared" si="14"/>
        <v>0000</v>
      </c>
      <c r="AL40" s="5" t="str">
        <f t="shared" si="15"/>
        <v>0</v>
      </c>
      <c r="AM40" s="5" t="str">
        <f t="shared" ref="AM40" si="251">AL40</f>
        <v>0</v>
      </c>
    </row>
    <row r="41" spans="1:39" ht="12" customHeight="1" x14ac:dyDescent="0.3">
      <c r="A41" s="36">
        <v>17</v>
      </c>
      <c r="B41" s="44">
        <v>25101797</v>
      </c>
      <c r="C41" s="46" t="s">
        <v>38</v>
      </c>
      <c r="D41" s="36"/>
      <c r="E41" s="48">
        <v>13</v>
      </c>
      <c r="F41" s="36">
        <v>0</v>
      </c>
      <c r="G41" s="6" t="s">
        <v>19</v>
      </c>
      <c r="H41" s="5">
        <v>13</v>
      </c>
      <c r="I41" s="26" t="str">
        <f t="shared" si="0"/>
        <v>13000</v>
      </c>
      <c r="J41" s="5" t="str">
        <f t="shared" si="1"/>
        <v>13,000</v>
      </c>
      <c r="K41" s="5">
        <f t="shared" ref="K41" si="252">H41</f>
        <v>13</v>
      </c>
      <c r="L41" s="5">
        <v>0</v>
      </c>
      <c r="M41" s="5" t="str">
        <f t="shared" si="2"/>
        <v>0000</v>
      </c>
      <c r="N41" s="5" t="str">
        <f t="shared" si="3"/>
        <v>0</v>
      </c>
      <c r="O41" s="5">
        <f t="shared" ref="O41:O85" si="253">L41</f>
        <v>0</v>
      </c>
      <c r="P41" s="5">
        <v>0</v>
      </c>
      <c r="Q41" s="5" t="str">
        <f t="shared" si="4"/>
        <v>0000</v>
      </c>
      <c r="R41" s="5" t="str">
        <f t="shared" si="5"/>
        <v>0</v>
      </c>
      <c r="S41" s="5">
        <f t="shared" ref="S41:S67" si="254">P41</f>
        <v>0</v>
      </c>
      <c r="T41" s="5">
        <v>0</v>
      </c>
      <c r="U41" s="5" t="str">
        <f t="shared" si="6"/>
        <v>0000</v>
      </c>
      <c r="V41" s="5" t="str">
        <f t="shared" si="7"/>
        <v>0</v>
      </c>
      <c r="W41" s="5">
        <f t="shared" ref="W41" si="255">T41</f>
        <v>0</v>
      </c>
      <c r="X41" s="5">
        <v>0</v>
      </c>
      <c r="Y41" s="5" t="str">
        <f t="shared" si="8"/>
        <v>0000</v>
      </c>
      <c r="Z41" s="5" t="str">
        <f t="shared" si="9"/>
        <v>0</v>
      </c>
      <c r="AA41" s="5">
        <f t="shared" si="141"/>
        <v>0</v>
      </c>
      <c r="AB41" s="5">
        <v>1</v>
      </c>
      <c r="AC41" s="5" t="str">
        <f t="shared" si="10"/>
        <v>1000</v>
      </c>
      <c r="AD41" s="5" t="str">
        <f t="shared" si="11"/>
        <v>1,000</v>
      </c>
      <c r="AE41" s="5">
        <f t="shared" ref="AE41:AE85" si="256">AB41</f>
        <v>1</v>
      </c>
      <c r="AF41" s="5">
        <v>1</v>
      </c>
      <c r="AG41" s="5" t="str">
        <f t="shared" si="12"/>
        <v>1000</v>
      </c>
      <c r="AH41" s="5" t="str">
        <f t="shared" si="13"/>
        <v>1,000</v>
      </c>
      <c r="AI41" s="5">
        <f>AF41</f>
        <v>1</v>
      </c>
      <c r="AJ41" s="5">
        <v>12</v>
      </c>
      <c r="AK41" s="5" t="str">
        <f t="shared" si="14"/>
        <v>12000</v>
      </c>
      <c r="AL41" s="5" t="str">
        <f t="shared" si="15"/>
        <v>12,000</v>
      </c>
      <c r="AM41" s="5">
        <f t="shared" ref="AM41" si="257">AJ41</f>
        <v>12</v>
      </c>
    </row>
    <row r="42" spans="1:39" x14ac:dyDescent="0.3">
      <c r="A42" s="38"/>
      <c r="B42" s="45"/>
      <c r="C42" s="47"/>
      <c r="D42" s="38"/>
      <c r="E42" s="49"/>
      <c r="F42" s="38"/>
      <c r="G42" s="6" t="s">
        <v>20</v>
      </c>
      <c r="H42" s="5">
        <v>295028</v>
      </c>
      <c r="I42" s="26" t="str">
        <f t="shared" si="0"/>
        <v>295028000</v>
      </c>
      <c r="J42" s="5" t="str">
        <f t="shared" si="1"/>
        <v>295,028,000</v>
      </c>
      <c r="K42" s="5" t="str">
        <f t="shared" ref="K42" si="258">J42</f>
        <v>295,028,000</v>
      </c>
      <c r="L42" s="5">
        <v>0</v>
      </c>
      <c r="M42" s="5" t="str">
        <f t="shared" si="2"/>
        <v>0000</v>
      </c>
      <c r="N42" s="5" t="str">
        <f t="shared" si="3"/>
        <v>0</v>
      </c>
      <c r="O42" s="5" t="str">
        <f t="shared" ref="O42:O86" si="259">N42</f>
        <v>0</v>
      </c>
      <c r="P42" s="5">
        <v>0</v>
      </c>
      <c r="Q42" s="5" t="str">
        <f t="shared" si="4"/>
        <v>0000</v>
      </c>
      <c r="R42" s="5" t="str">
        <f t="shared" si="5"/>
        <v>0</v>
      </c>
      <c r="S42" s="5" t="str">
        <f t="shared" ref="S42:S68" si="260">R42</f>
        <v>0</v>
      </c>
      <c r="T42" s="5">
        <v>0</v>
      </c>
      <c r="U42" s="5" t="str">
        <f t="shared" si="6"/>
        <v>0000</v>
      </c>
      <c r="V42" s="5" t="str">
        <f t="shared" si="7"/>
        <v>0</v>
      </c>
      <c r="W42" s="5" t="str">
        <f t="shared" ref="W42" si="261">V42</f>
        <v>0</v>
      </c>
      <c r="X42" s="5">
        <v>0</v>
      </c>
      <c r="Y42" s="5" t="str">
        <f t="shared" si="8"/>
        <v>0000</v>
      </c>
      <c r="Z42" s="5" t="str">
        <f t="shared" si="9"/>
        <v>0</v>
      </c>
      <c r="AA42" s="5" t="str">
        <f t="shared" si="148"/>
        <v>0</v>
      </c>
      <c r="AB42" s="5">
        <v>29858</v>
      </c>
      <c r="AC42" s="5" t="str">
        <f t="shared" si="10"/>
        <v>29858000</v>
      </c>
      <c r="AD42" s="5" t="str">
        <f t="shared" si="11"/>
        <v>29,858,000</v>
      </c>
      <c r="AE42" s="5" t="str">
        <f t="shared" ref="AE42:AE86" si="262">AD42</f>
        <v>29,858,000</v>
      </c>
      <c r="AF42" s="5">
        <v>29858</v>
      </c>
      <c r="AG42" s="5" t="str">
        <f t="shared" si="12"/>
        <v>29858000</v>
      </c>
      <c r="AH42" s="5" t="str">
        <f t="shared" si="13"/>
        <v>29,858,000</v>
      </c>
      <c r="AI42" s="5" t="str">
        <f>AH42</f>
        <v>29,858,000</v>
      </c>
      <c r="AJ42" s="5">
        <v>265170</v>
      </c>
      <c r="AK42" s="5" t="str">
        <f t="shared" si="14"/>
        <v>265170000</v>
      </c>
      <c r="AL42" s="5" t="str">
        <f t="shared" si="15"/>
        <v>265,170,000</v>
      </c>
      <c r="AM42" s="5" t="str">
        <f t="shared" ref="AM42" si="263">AL42</f>
        <v>265,170,000</v>
      </c>
    </row>
    <row r="43" spans="1:39" ht="12" customHeight="1" x14ac:dyDescent="0.3">
      <c r="A43" s="36">
        <v>18</v>
      </c>
      <c r="B43" s="44">
        <v>25101798</v>
      </c>
      <c r="C43" s="46" t="s">
        <v>39</v>
      </c>
      <c r="D43" s="36"/>
      <c r="E43" s="48">
        <v>15</v>
      </c>
      <c r="F43" s="36">
        <v>0</v>
      </c>
      <c r="G43" s="6" t="s">
        <v>19</v>
      </c>
      <c r="H43" s="5">
        <v>14</v>
      </c>
      <c r="I43" s="26" t="str">
        <f t="shared" si="0"/>
        <v>14000</v>
      </c>
      <c r="J43" s="5" t="str">
        <f t="shared" si="1"/>
        <v>14,000</v>
      </c>
      <c r="K43" s="5">
        <f t="shared" ref="K43" si="264">H43</f>
        <v>14</v>
      </c>
      <c r="L43" s="5">
        <v>0</v>
      </c>
      <c r="M43" s="5" t="str">
        <f t="shared" si="2"/>
        <v>0000</v>
      </c>
      <c r="N43" s="5" t="str">
        <f t="shared" si="3"/>
        <v>0</v>
      </c>
      <c r="O43" s="5">
        <f t="shared" ref="O43:O87" si="265">L43</f>
        <v>0</v>
      </c>
      <c r="P43" s="5">
        <v>0</v>
      </c>
      <c r="Q43" s="5" t="str">
        <f t="shared" si="4"/>
        <v>0000</v>
      </c>
      <c r="R43" s="5" t="str">
        <f t="shared" si="5"/>
        <v>0</v>
      </c>
      <c r="S43" s="5">
        <f t="shared" ref="S43:S69" si="266">P43</f>
        <v>0</v>
      </c>
      <c r="T43" s="5">
        <v>0</v>
      </c>
      <c r="U43" s="5" t="str">
        <f t="shared" si="6"/>
        <v>0000</v>
      </c>
      <c r="V43" s="5" t="str">
        <f t="shared" si="7"/>
        <v>0</v>
      </c>
      <c r="W43" s="5">
        <f t="shared" ref="W43" si="267">T43</f>
        <v>0</v>
      </c>
      <c r="X43" s="5">
        <v>0</v>
      </c>
      <c r="Y43" s="5" t="str">
        <f t="shared" si="8"/>
        <v>0000</v>
      </c>
      <c r="Z43" s="5" t="str">
        <f t="shared" si="9"/>
        <v>0</v>
      </c>
      <c r="AA43" s="5">
        <f t="shared" si="154"/>
        <v>0</v>
      </c>
      <c r="AB43" s="5">
        <v>0</v>
      </c>
      <c r="AC43" s="5" t="str">
        <f t="shared" si="10"/>
        <v>0000</v>
      </c>
      <c r="AD43" s="5" t="str">
        <f t="shared" si="11"/>
        <v>0</v>
      </c>
      <c r="AE43" s="5">
        <f t="shared" ref="AE43:AE87" si="268">AB43</f>
        <v>0</v>
      </c>
      <c r="AF43" s="5">
        <v>0</v>
      </c>
      <c r="AG43" s="5" t="str">
        <f t="shared" si="12"/>
        <v>0000</v>
      </c>
      <c r="AH43" s="5" t="str">
        <f t="shared" si="13"/>
        <v>0</v>
      </c>
      <c r="AI43" s="5">
        <f>AF43</f>
        <v>0</v>
      </c>
      <c r="AJ43" s="5">
        <v>14</v>
      </c>
      <c r="AK43" s="5" t="str">
        <f t="shared" si="14"/>
        <v>14000</v>
      </c>
      <c r="AL43" s="5" t="str">
        <f t="shared" si="15"/>
        <v>14,000</v>
      </c>
      <c r="AM43" s="5">
        <f t="shared" ref="AM43" si="269">AJ43</f>
        <v>14</v>
      </c>
    </row>
    <row r="44" spans="1:39" x14ac:dyDescent="0.3">
      <c r="A44" s="38"/>
      <c r="B44" s="45"/>
      <c r="C44" s="47"/>
      <c r="D44" s="38"/>
      <c r="E44" s="49"/>
      <c r="F44" s="38"/>
      <c r="G44" s="6" t="s">
        <v>20</v>
      </c>
      <c r="H44" s="5">
        <v>698146</v>
      </c>
      <c r="I44" s="26" t="str">
        <f t="shared" si="0"/>
        <v>698146000</v>
      </c>
      <c r="J44" s="5" t="str">
        <f t="shared" si="1"/>
        <v>698,146,000</v>
      </c>
      <c r="K44" s="5" t="str">
        <f t="shared" ref="K44" si="270">J44</f>
        <v>698,146,000</v>
      </c>
      <c r="L44" s="5">
        <v>0</v>
      </c>
      <c r="M44" s="5" t="str">
        <f t="shared" si="2"/>
        <v>0000</v>
      </c>
      <c r="N44" s="5" t="str">
        <f t="shared" si="3"/>
        <v>0</v>
      </c>
      <c r="O44" s="5" t="str">
        <f t="shared" ref="O44:O88" si="271">N44</f>
        <v>0</v>
      </c>
      <c r="P44" s="5">
        <v>0</v>
      </c>
      <c r="Q44" s="5" t="str">
        <f t="shared" si="4"/>
        <v>0000</v>
      </c>
      <c r="R44" s="5" t="str">
        <f t="shared" si="5"/>
        <v>0</v>
      </c>
      <c r="S44" s="5" t="str">
        <f t="shared" ref="S44:S70" si="272">R44</f>
        <v>0</v>
      </c>
      <c r="T44" s="5">
        <v>0</v>
      </c>
      <c r="U44" s="5" t="str">
        <f t="shared" si="6"/>
        <v>0000</v>
      </c>
      <c r="V44" s="5" t="str">
        <f t="shared" si="7"/>
        <v>0</v>
      </c>
      <c r="W44" s="5" t="str">
        <f t="shared" ref="W44" si="273">V44</f>
        <v>0</v>
      </c>
      <c r="X44" s="5">
        <v>0</v>
      </c>
      <c r="Y44" s="5" t="str">
        <f t="shared" si="8"/>
        <v>0000</v>
      </c>
      <c r="Z44" s="5" t="str">
        <f t="shared" si="9"/>
        <v>0</v>
      </c>
      <c r="AA44" s="5" t="str">
        <f t="shared" si="160"/>
        <v>0</v>
      </c>
      <c r="AB44" s="5">
        <v>0</v>
      </c>
      <c r="AC44" s="5" t="str">
        <f t="shared" si="10"/>
        <v>0000</v>
      </c>
      <c r="AD44" s="5" t="str">
        <f t="shared" si="11"/>
        <v>0</v>
      </c>
      <c r="AE44" s="5" t="str">
        <f t="shared" ref="AE44:AE88" si="274">AD44</f>
        <v>0</v>
      </c>
      <c r="AF44" s="5">
        <v>0</v>
      </c>
      <c r="AG44" s="5" t="str">
        <f t="shared" si="12"/>
        <v>0000</v>
      </c>
      <c r="AH44" s="5" t="str">
        <f t="shared" si="13"/>
        <v>0</v>
      </c>
      <c r="AI44" s="5" t="str">
        <f>AH44</f>
        <v>0</v>
      </c>
      <c r="AJ44" s="5">
        <v>698146</v>
      </c>
      <c r="AK44" s="5" t="str">
        <f t="shared" si="14"/>
        <v>698146000</v>
      </c>
      <c r="AL44" s="5" t="str">
        <f t="shared" si="15"/>
        <v>698,146,000</v>
      </c>
      <c r="AM44" s="5" t="str">
        <f t="shared" ref="AM44" si="275">AL44</f>
        <v>698,146,000</v>
      </c>
    </row>
    <row r="45" spans="1:39" ht="12" customHeight="1" x14ac:dyDescent="0.3">
      <c r="A45" s="36">
        <v>19</v>
      </c>
      <c r="B45" s="44">
        <v>25101799</v>
      </c>
      <c r="C45" s="46" t="s">
        <v>40</v>
      </c>
      <c r="D45" s="36"/>
      <c r="E45" s="48">
        <v>0</v>
      </c>
      <c r="F45" s="36">
        <v>0</v>
      </c>
      <c r="G45" s="6" t="s">
        <v>19</v>
      </c>
      <c r="H45" s="5">
        <v>0</v>
      </c>
      <c r="I45" s="26" t="str">
        <f t="shared" si="0"/>
        <v>0000</v>
      </c>
      <c r="J45" s="5" t="str">
        <f t="shared" si="1"/>
        <v>0</v>
      </c>
      <c r="K45" s="5">
        <f t="shared" ref="K45" si="276">H45</f>
        <v>0</v>
      </c>
      <c r="L45" s="5">
        <v>0</v>
      </c>
      <c r="M45" s="5" t="str">
        <f t="shared" si="2"/>
        <v>0000</v>
      </c>
      <c r="N45" s="5" t="str">
        <f t="shared" si="3"/>
        <v>0</v>
      </c>
      <c r="O45" s="5">
        <f t="shared" ref="O45:O89" si="277">L45</f>
        <v>0</v>
      </c>
      <c r="P45" s="5">
        <v>0</v>
      </c>
      <c r="Q45" s="5" t="str">
        <f t="shared" si="4"/>
        <v>0000</v>
      </c>
      <c r="R45" s="5" t="str">
        <f t="shared" si="5"/>
        <v>0</v>
      </c>
      <c r="S45" s="5">
        <f t="shared" ref="S45:S71" si="278">P45</f>
        <v>0</v>
      </c>
      <c r="T45" s="5">
        <v>0</v>
      </c>
      <c r="U45" s="5" t="str">
        <f t="shared" si="6"/>
        <v>0000</v>
      </c>
      <c r="V45" s="5" t="str">
        <f t="shared" si="7"/>
        <v>0</v>
      </c>
      <c r="W45" s="5">
        <f t="shared" ref="W45" si="279">T45</f>
        <v>0</v>
      </c>
      <c r="X45" s="5">
        <v>0</v>
      </c>
      <c r="Y45" s="5" t="str">
        <f t="shared" si="8"/>
        <v>0000</v>
      </c>
      <c r="Z45" s="5" t="str">
        <f t="shared" si="9"/>
        <v>0</v>
      </c>
      <c r="AA45" s="5">
        <f t="shared" si="167"/>
        <v>0</v>
      </c>
      <c r="AB45" s="5">
        <v>0</v>
      </c>
      <c r="AC45" s="5" t="str">
        <f t="shared" si="10"/>
        <v>0000</v>
      </c>
      <c r="AD45" s="5" t="str">
        <f t="shared" si="11"/>
        <v>0</v>
      </c>
      <c r="AE45" s="5">
        <f t="shared" ref="AE45:AE89" si="280">AB45</f>
        <v>0</v>
      </c>
      <c r="AF45" s="5">
        <v>0</v>
      </c>
      <c r="AG45" s="5" t="str">
        <f t="shared" si="12"/>
        <v>0000</v>
      </c>
      <c r="AH45" s="5" t="str">
        <f t="shared" si="13"/>
        <v>0</v>
      </c>
      <c r="AI45" s="5">
        <f t="shared" ref="AI45" si="281">AF45</f>
        <v>0</v>
      </c>
      <c r="AJ45" s="5">
        <v>0</v>
      </c>
      <c r="AK45" s="5" t="str">
        <f t="shared" si="14"/>
        <v>0000</v>
      </c>
      <c r="AL45" s="5" t="str">
        <f t="shared" si="15"/>
        <v>0</v>
      </c>
      <c r="AM45" s="5">
        <f t="shared" ref="AM45" si="282">AJ45</f>
        <v>0</v>
      </c>
    </row>
    <row r="46" spans="1:39" x14ac:dyDescent="0.3">
      <c r="A46" s="38"/>
      <c r="B46" s="45"/>
      <c r="C46" s="47"/>
      <c r="D46" s="38"/>
      <c r="E46" s="49"/>
      <c r="F46" s="38"/>
      <c r="G46" s="6" t="s">
        <v>20</v>
      </c>
      <c r="H46" s="5">
        <v>0</v>
      </c>
      <c r="I46" s="26" t="str">
        <f t="shared" si="0"/>
        <v>0000</v>
      </c>
      <c r="J46" s="5" t="str">
        <f t="shared" si="1"/>
        <v>0</v>
      </c>
      <c r="K46" s="5" t="str">
        <f t="shared" ref="K46" si="283">J46</f>
        <v>0</v>
      </c>
      <c r="L46" s="5">
        <v>0</v>
      </c>
      <c r="M46" s="5" t="str">
        <f t="shared" si="2"/>
        <v>0000</v>
      </c>
      <c r="N46" s="5" t="str">
        <f t="shared" si="3"/>
        <v>0</v>
      </c>
      <c r="O46" s="5" t="str">
        <f t="shared" ref="O46:O90" si="284">N46</f>
        <v>0</v>
      </c>
      <c r="P46" s="5">
        <v>0</v>
      </c>
      <c r="Q46" s="5" t="str">
        <f t="shared" si="4"/>
        <v>0000</v>
      </c>
      <c r="R46" s="5" t="str">
        <f t="shared" si="5"/>
        <v>0</v>
      </c>
      <c r="S46" s="5" t="str">
        <f t="shared" ref="S46:S72" si="285">R46</f>
        <v>0</v>
      </c>
      <c r="T46" s="5">
        <v>0</v>
      </c>
      <c r="U46" s="5" t="str">
        <f t="shared" si="6"/>
        <v>0000</v>
      </c>
      <c r="V46" s="5" t="str">
        <f t="shared" si="7"/>
        <v>0</v>
      </c>
      <c r="W46" s="5" t="str">
        <f t="shared" ref="W46" si="286">V46</f>
        <v>0</v>
      </c>
      <c r="X46" s="5">
        <v>0</v>
      </c>
      <c r="Y46" s="5" t="str">
        <f t="shared" si="8"/>
        <v>0000</v>
      </c>
      <c r="Z46" s="5" t="str">
        <f t="shared" si="9"/>
        <v>0</v>
      </c>
      <c r="AA46" s="5" t="str">
        <f t="shared" si="173"/>
        <v>0</v>
      </c>
      <c r="AB46" s="5">
        <v>0</v>
      </c>
      <c r="AC46" s="5" t="str">
        <f t="shared" si="10"/>
        <v>0000</v>
      </c>
      <c r="AD46" s="5" t="str">
        <f t="shared" si="11"/>
        <v>0</v>
      </c>
      <c r="AE46" s="5" t="str">
        <f t="shared" ref="AE46:AE90" si="287">AD46</f>
        <v>0</v>
      </c>
      <c r="AF46" s="5">
        <v>0</v>
      </c>
      <c r="AG46" s="5" t="str">
        <f t="shared" si="12"/>
        <v>0000</v>
      </c>
      <c r="AH46" s="5" t="str">
        <f t="shared" si="13"/>
        <v>0</v>
      </c>
      <c r="AI46" s="5" t="str">
        <f t="shared" ref="AI46" si="288">AH46</f>
        <v>0</v>
      </c>
      <c r="AJ46" s="5">
        <v>0</v>
      </c>
      <c r="AK46" s="5" t="str">
        <f t="shared" si="14"/>
        <v>0000</v>
      </c>
      <c r="AL46" s="5" t="str">
        <f t="shared" si="15"/>
        <v>0</v>
      </c>
      <c r="AM46" s="5" t="str">
        <f t="shared" ref="AM46" si="289">AL46</f>
        <v>0</v>
      </c>
    </row>
    <row r="47" spans="1:39" ht="12" customHeight="1" x14ac:dyDescent="0.3">
      <c r="A47" s="36">
        <v>20</v>
      </c>
      <c r="B47" s="44">
        <v>25101910</v>
      </c>
      <c r="C47" s="46" t="s">
        <v>41</v>
      </c>
      <c r="D47" s="36"/>
      <c r="E47" s="48">
        <v>0</v>
      </c>
      <c r="F47" s="36">
        <v>8</v>
      </c>
      <c r="G47" s="6" t="s">
        <v>19</v>
      </c>
      <c r="H47" s="5">
        <v>0</v>
      </c>
      <c r="I47" s="26" t="str">
        <f t="shared" si="0"/>
        <v>0000</v>
      </c>
      <c r="J47" s="5" t="str">
        <f t="shared" si="1"/>
        <v>0</v>
      </c>
      <c r="K47" s="5">
        <f t="shared" ref="K47" si="290">H47</f>
        <v>0</v>
      </c>
      <c r="L47" s="5">
        <v>0</v>
      </c>
      <c r="M47" s="5" t="str">
        <f t="shared" si="2"/>
        <v>0000</v>
      </c>
      <c r="N47" s="5" t="str">
        <f t="shared" si="3"/>
        <v>0</v>
      </c>
      <c r="O47" s="5">
        <f t="shared" ref="O47:O91" si="291">L47</f>
        <v>0</v>
      </c>
      <c r="P47" s="5">
        <v>0</v>
      </c>
      <c r="Q47" s="5" t="str">
        <f t="shared" si="4"/>
        <v>0000</v>
      </c>
      <c r="R47" s="5" t="str">
        <f t="shared" si="5"/>
        <v>0</v>
      </c>
      <c r="S47" s="5">
        <f t="shared" ref="S47:S73" si="292">P47</f>
        <v>0</v>
      </c>
      <c r="T47" s="5">
        <v>0</v>
      </c>
      <c r="U47" s="5" t="str">
        <f t="shared" si="6"/>
        <v>0000</v>
      </c>
      <c r="V47" s="5" t="str">
        <f t="shared" si="7"/>
        <v>0</v>
      </c>
      <c r="W47" s="5">
        <f t="shared" ref="W47" si="293">T47</f>
        <v>0</v>
      </c>
      <c r="X47" s="5">
        <v>0</v>
      </c>
      <c r="Y47" s="5" t="str">
        <f t="shared" si="8"/>
        <v>0000</v>
      </c>
      <c r="Z47" s="5" t="str">
        <f t="shared" si="9"/>
        <v>0</v>
      </c>
      <c r="AA47" s="5">
        <f t="shared" ref="AA47" si="294">X47</f>
        <v>0</v>
      </c>
      <c r="AB47" s="5">
        <v>0</v>
      </c>
      <c r="AC47" s="5" t="str">
        <f t="shared" si="10"/>
        <v>0000</v>
      </c>
      <c r="AD47" s="5" t="str">
        <f t="shared" si="11"/>
        <v>0</v>
      </c>
      <c r="AE47" s="5">
        <f t="shared" ref="AE47:AE91" si="295">AB47</f>
        <v>0</v>
      </c>
      <c r="AF47" s="5">
        <v>0</v>
      </c>
      <c r="AG47" s="5" t="str">
        <f t="shared" si="12"/>
        <v>0000</v>
      </c>
      <c r="AH47" s="5" t="str">
        <f t="shared" si="13"/>
        <v>0</v>
      </c>
      <c r="AI47" s="5">
        <f t="shared" ref="AI47" si="296">AF47</f>
        <v>0</v>
      </c>
      <c r="AJ47" s="5">
        <v>0</v>
      </c>
      <c r="AK47" s="5" t="str">
        <f t="shared" si="14"/>
        <v>0000</v>
      </c>
      <c r="AL47" s="5" t="str">
        <f t="shared" si="15"/>
        <v>0</v>
      </c>
      <c r="AM47" s="5">
        <f t="shared" ref="AM47" si="297">AJ47</f>
        <v>0</v>
      </c>
    </row>
    <row r="48" spans="1:39" x14ac:dyDescent="0.3">
      <c r="A48" s="38"/>
      <c r="B48" s="45"/>
      <c r="C48" s="47"/>
      <c r="D48" s="38"/>
      <c r="E48" s="49"/>
      <c r="F48" s="38"/>
      <c r="G48" s="6" t="s">
        <v>20</v>
      </c>
      <c r="H48" s="5">
        <v>0</v>
      </c>
      <c r="I48" s="26" t="str">
        <f t="shared" si="0"/>
        <v>0000</v>
      </c>
      <c r="J48" s="5" t="str">
        <f t="shared" si="1"/>
        <v>0</v>
      </c>
      <c r="K48" s="5" t="str">
        <f t="shared" ref="K48" si="298">J48</f>
        <v>0</v>
      </c>
      <c r="L48" s="5">
        <v>0</v>
      </c>
      <c r="M48" s="5" t="str">
        <f t="shared" si="2"/>
        <v>0000</v>
      </c>
      <c r="N48" s="5" t="str">
        <f t="shared" si="3"/>
        <v>0</v>
      </c>
      <c r="O48" s="5" t="str">
        <f t="shared" ref="O48:O92" si="299">N48</f>
        <v>0</v>
      </c>
      <c r="P48" s="5">
        <v>0</v>
      </c>
      <c r="Q48" s="5" t="str">
        <f t="shared" si="4"/>
        <v>0000</v>
      </c>
      <c r="R48" s="5" t="str">
        <f t="shared" si="5"/>
        <v>0</v>
      </c>
      <c r="S48" s="5" t="str">
        <f t="shared" ref="S48:S74" si="300">R48</f>
        <v>0</v>
      </c>
      <c r="T48" s="5">
        <v>0</v>
      </c>
      <c r="U48" s="5" t="str">
        <f t="shared" si="6"/>
        <v>0000</v>
      </c>
      <c r="V48" s="5" t="str">
        <f t="shared" si="7"/>
        <v>0</v>
      </c>
      <c r="W48" s="5" t="str">
        <f t="shared" ref="W48" si="301">V48</f>
        <v>0</v>
      </c>
      <c r="X48" s="5">
        <v>0</v>
      </c>
      <c r="Y48" s="5" t="str">
        <f t="shared" si="8"/>
        <v>0000</v>
      </c>
      <c r="Z48" s="5" t="str">
        <f t="shared" si="9"/>
        <v>0</v>
      </c>
      <c r="AA48" s="5" t="str">
        <f t="shared" ref="AA48" si="302">Z48</f>
        <v>0</v>
      </c>
      <c r="AB48" s="5">
        <v>0</v>
      </c>
      <c r="AC48" s="5" t="str">
        <f t="shared" si="10"/>
        <v>0000</v>
      </c>
      <c r="AD48" s="5" t="str">
        <f t="shared" si="11"/>
        <v>0</v>
      </c>
      <c r="AE48" s="5" t="str">
        <f t="shared" ref="AE48:AE92" si="303">AD48</f>
        <v>0</v>
      </c>
      <c r="AF48" s="5">
        <v>0</v>
      </c>
      <c r="AG48" s="5" t="str">
        <f t="shared" si="12"/>
        <v>0000</v>
      </c>
      <c r="AH48" s="5" t="str">
        <f t="shared" si="13"/>
        <v>0</v>
      </c>
      <c r="AI48" s="5" t="str">
        <f t="shared" ref="AI48" si="304">AH48</f>
        <v>0</v>
      </c>
      <c r="AJ48" s="5">
        <v>0</v>
      </c>
      <c r="AK48" s="5" t="str">
        <f t="shared" si="14"/>
        <v>0000</v>
      </c>
      <c r="AL48" s="5" t="str">
        <f t="shared" si="15"/>
        <v>0</v>
      </c>
      <c r="AM48" s="5" t="str">
        <f t="shared" ref="AM48" si="305">AL48</f>
        <v>0</v>
      </c>
    </row>
    <row r="49" spans="1:39" ht="12" customHeight="1" x14ac:dyDescent="0.3">
      <c r="A49" s="36">
        <v>21</v>
      </c>
      <c r="B49" s="44">
        <v>25101924</v>
      </c>
      <c r="C49" s="46" t="s">
        <v>42</v>
      </c>
      <c r="D49" s="36"/>
      <c r="E49" s="48">
        <v>0</v>
      </c>
      <c r="F49" s="36">
        <v>8</v>
      </c>
      <c r="G49" s="6" t="s">
        <v>19</v>
      </c>
      <c r="H49" s="5">
        <v>0</v>
      </c>
      <c r="I49" s="26" t="str">
        <f t="shared" si="0"/>
        <v>0000</v>
      </c>
      <c r="J49" s="5" t="str">
        <f t="shared" si="1"/>
        <v>0</v>
      </c>
      <c r="K49" s="5">
        <f t="shared" ref="K49" si="306">H49</f>
        <v>0</v>
      </c>
      <c r="L49" s="5">
        <v>0</v>
      </c>
      <c r="M49" s="5" t="str">
        <f t="shared" si="2"/>
        <v>0000</v>
      </c>
      <c r="N49" s="5" t="str">
        <f t="shared" si="3"/>
        <v>0</v>
      </c>
      <c r="O49" s="5">
        <f t="shared" ref="O49:O93" si="307">L49</f>
        <v>0</v>
      </c>
      <c r="P49" s="5">
        <v>0</v>
      </c>
      <c r="Q49" s="5" t="str">
        <f t="shared" si="4"/>
        <v>0000</v>
      </c>
      <c r="R49" s="5" t="str">
        <f t="shared" si="5"/>
        <v>0</v>
      </c>
      <c r="S49" s="5">
        <f t="shared" ref="S49:S75" si="308">P49</f>
        <v>0</v>
      </c>
      <c r="T49" s="5">
        <v>0</v>
      </c>
      <c r="U49" s="5" t="str">
        <f t="shared" si="6"/>
        <v>0000</v>
      </c>
      <c r="V49" s="5" t="str">
        <f t="shared" si="7"/>
        <v>0</v>
      </c>
      <c r="W49" s="5">
        <f t="shared" ref="W49" si="309">T49</f>
        <v>0</v>
      </c>
      <c r="X49" s="5">
        <v>0</v>
      </c>
      <c r="Y49" s="5" t="str">
        <f t="shared" si="8"/>
        <v>0000</v>
      </c>
      <c r="Z49" s="5" t="str">
        <f t="shared" si="9"/>
        <v>0</v>
      </c>
      <c r="AA49" s="5">
        <f t="shared" si="195"/>
        <v>0</v>
      </c>
      <c r="AB49" s="5">
        <v>0</v>
      </c>
      <c r="AC49" s="5" t="str">
        <f t="shared" si="10"/>
        <v>0000</v>
      </c>
      <c r="AD49" s="5" t="str">
        <f t="shared" si="11"/>
        <v>0</v>
      </c>
      <c r="AE49" s="5">
        <f t="shared" ref="AE49:AE93" si="310">AB49</f>
        <v>0</v>
      </c>
      <c r="AF49" s="5">
        <v>0</v>
      </c>
      <c r="AG49" s="5" t="str">
        <f t="shared" si="12"/>
        <v>0000</v>
      </c>
      <c r="AH49" s="5" t="str">
        <f t="shared" si="13"/>
        <v>0</v>
      </c>
      <c r="AI49" s="5">
        <f t="shared" ref="AI49" si="311">AF49</f>
        <v>0</v>
      </c>
      <c r="AJ49" s="5">
        <v>0</v>
      </c>
      <c r="AK49" s="5" t="str">
        <f t="shared" si="14"/>
        <v>0000</v>
      </c>
      <c r="AL49" s="5" t="str">
        <f t="shared" si="15"/>
        <v>0</v>
      </c>
      <c r="AM49" s="5">
        <f t="shared" ref="AM49" si="312">AJ49</f>
        <v>0</v>
      </c>
    </row>
    <row r="50" spans="1:39" x14ac:dyDescent="0.3">
      <c r="A50" s="38"/>
      <c r="B50" s="45"/>
      <c r="C50" s="47"/>
      <c r="D50" s="38"/>
      <c r="E50" s="49"/>
      <c r="F50" s="38"/>
      <c r="G50" s="6" t="s">
        <v>20</v>
      </c>
      <c r="H50" s="5">
        <v>0</v>
      </c>
      <c r="I50" s="26" t="str">
        <f t="shared" si="0"/>
        <v>0000</v>
      </c>
      <c r="J50" s="5" t="str">
        <f t="shared" si="1"/>
        <v>0</v>
      </c>
      <c r="K50" s="5" t="str">
        <f t="shared" ref="K50" si="313">J50</f>
        <v>0</v>
      </c>
      <c r="L50" s="5">
        <v>0</v>
      </c>
      <c r="M50" s="5" t="str">
        <f t="shared" si="2"/>
        <v>0000</v>
      </c>
      <c r="N50" s="5" t="str">
        <f t="shared" si="3"/>
        <v>0</v>
      </c>
      <c r="O50" s="5" t="str">
        <f t="shared" ref="O50:O94" si="314">N50</f>
        <v>0</v>
      </c>
      <c r="P50" s="5">
        <v>0</v>
      </c>
      <c r="Q50" s="5" t="str">
        <f t="shared" si="4"/>
        <v>0000</v>
      </c>
      <c r="R50" s="5" t="str">
        <f t="shared" si="5"/>
        <v>0</v>
      </c>
      <c r="S50" s="5" t="str">
        <f t="shared" ref="S50:S76" si="315">R50</f>
        <v>0</v>
      </c>
      <c r="T50" s="5">
        <v>0</v>
      </c>
      <c r="U50" s="5" t="str">
        <f t="shared" si="6"/>
        <v>0000</v>
      </c>
      <c r="V50" s="5" t="str">
        <f t="shared" si="7"/>
        <v>0</v>
      </c>
      <c r="W50" s="5" t="str">
        <f t="shared" ref="W50" si="316">V50</f>
        <v>0</v>
      </c>
      <c r="X50" s="5">
        <v>0</v>
      </c>
      <c r="Y50" s="5" t="str">
        <f t="shared" si="8"/>
        <v>0000</v>
      </c>
      <c r="Z50" s="5" t="str">
        <f t="shared" si="9"/>
        <v>0</v>
      </c>
      <c r="AA50" s="5" t="str">
        <f t="shared" si="202"/>
        <v>0</v>
      </c>
      <c r="AB50" s="5">
        <v>0</v>
      </c>
      <c r="AC50" s="5" t="str">
        <f t="shared" si="10"/>
        <v>0000</v>
      </c>
      <c r="AD50" s="5" t="str">
        <f t="shared" si="11"/>
        <v>0</v>
      </c>
      <c r="AE50" s="5" t="str">
        <f t="shared" ref="AE50:AE94" si="317">AD50</f>
        <v>0</v>
      </c>
      <c r="AF50" s="5">
        <v>0</v>
      </c>
      <c r="AG50" s="5" t="str">
        <f t="shared" si="12"/>
        <v>0000</v>
      </c>
      <c r="AH50" s="5" t="str">
        <f t="shared" si="13"/>
        <v>0</v>
      </c>
      <c r="AI50" s="5" t="str">
        <f t="shared" ref="AI50" si="318">AH50</f>
        <v>0</v>
      </c>
      <c r="AJ50" s="5">
        <v>0</v>
      </c>
      <c r="AK50" s="5" t="str">
        <f t="shared" si="14"/>
        <v>0000</v>
      </c>
      <c r="AL50" s="5" t="str">
        <f t="shared" si="15"/>
        <v>0</v>
      </c>
      <c r="AM50" s="5" t="str">
        <f t="shared" ref="AM50" si="319">AL50</f>
        <v>0</v>
      </c>
    </row>
    <row r="51" spans="1:39" ht="12" customHeight="1" x14ac:dyDescent="0.3">
      <c r="A51" s="36">
        <v>22</v>
      </c>
      <c r="B51" s="44">
        <v>25101926</v>
      </c>
      <c r="C51" s="46" t="s">
        <v>43</v>
      </c>
      <c r="D51" s="36"/>
      <c r="E51" s="48">
        <v>6</v>
      </c>
      <c r="F51" s="36">
        <v>8</v>
      </c>
      <c r="G51" s="6" t="s">
        <v>19</v>
      </c>
      <c r="H51" s="5">
        <v>7</v>
      </c>
      <c r="I51" s="26" t="str">
        <f t="shared" si="0"/>
        <v>7000</v>
      </c>
      <c r="J51" s="5" t="str">
        <f t="shared" si="1"/>
        <v>7,000</v>
      </c>
      <c r="K51" s="5">
        <f t="shared" ref="K51" si="320">H51</f>
        <v>7</v>
      </c>
      <c r="L51" s="5">
        <v>1</v>
      </c>
      <c r="M51" s="5" t="str">
        <f t="shared" si="2"/>
        <v>1000</v>
      </c>
      <c r="N51" s="5" t="str">
        <f t="shared" si="3"/>
        <v>1,000</v>
      </c>
      <c r="O51" s="5">
        <f t="shared" ref="O51" si="321">L51</f>
        <v>1</v>
      </c>
      <c r="P51" s="5">
        <v>0</v>
      </c>
      <c r="Q51" s="5" t="str">
        <f t="shared" si="4"/>
        <v>0000</v>
      </c>
      <c r="R51" s="5" t="str">
        <f t="shared" si="5"/>
        <v>0</v>
      </c>
      <c r="S51" s="5">
        <f t="shared" ref="S51:S77" si="322">P51</f>
        <v>0</v>
      </c>
      <c r="T51" s="5">
        <v>1</v>
      </c>
      <c r="U51" s="5" t="str">
        <f t="shared" si="6"/>
        <v>1000</v>
      </c>
      <c r="V51" s="5" t="str">
        <f t="shared" si="7"/>
        <v>1,000</v>
      </c>
      <c r="W51" s="5">
        <f t="shared" ref="W51" si="323">T51</f>
        <v>1</v>
      </c>
      <c r="X51" s="5">
        <v>0</v>
      </c>
      <c r="Y51" s="5" t="str">
        <f t="shared" si="8"/>
        <v>0000</v>
      </c>
      <c r="Z51" s="5" t="str">
        <f t="shared" si="9"/>
        <v>0</v>
      </c>
      <c r="AA51" s="5">
        <f t="shared" si="209"/>
        <v>0</v>
      </c>
      <c r="AB51" s="5">
        <v>0</v>
      </c>
      <c r="AC51" s="5" t="str">
        <f t="shared" si="10"/>
        <v>0000</v>
      </c>
      <c r="AD51" s="5" t="str">
        <f t="shared" si="11"/>
        <v>0</v>
      </c>
      <c r="AE51" s="5">
        <f t="shared" ref="AE51" si="324">AB51</f>
        <v>0</v>
      </c>
      <c r="AF51" s="5">
        <v>0</v>
      </c>
      <c r="AG51" s="5" t="str">
        <f t="shared" si="12"/>
        <v>0000</v>
      </c>
      <c r="AH51" s="5" t="str">
        <f t="shared" si="13"/>
        <v>0</v>
      </c>
      <c r="AI51" s="5">
        <f t="shared" ref="AI51" si="325">AF51</f>
        <v>0</v>
      </c>
      <c r="AJ51" s="5">
        <v>8</v>
      </c>
      <c r="AK51" s="5" t="str">
        <f t="shared" si="14"/>
        <v>8000</v>
      </c>
      <c r="AL51" s="5" t="str">
        <f t="shared" si="15"/>
        <v>8,000</v>
      </c>
      <c r="AM51" s="5">
        <f t="shared" ref="AM51" si="326">AJ51</f>
        <v>8</v>
      </c>
    </row>
    <row r="52" spans="1:39" x14ac:dyDescent="0.3">
      <c r="A52" s="38"/>
      <c r="B52" s="45"/>
      <c r="C52" s="47"/>
      <c r="D52" s="38"/>
      <c r="E52" s="49"/>
      <c r="F52" s="38"/>
      <c r="G52" s="6" t="s">
        <v>20</v>
      </c>
      <c r="H52" s="5">
        <v>2369620</v>
      </c>
      <c r="I52" s="26" t="str">
        <f t="shared" si="0"/>
        <v>2369620000</v>
      </c>
      <c r="J52" s="5" t="str">
        <f t="shared" si="1"/>
        <v>2,369,620,000</v>
      </c>
      <c r="K52" s="5" t="str">
        <f t="shared" ref="K52" si="327">J52</f>
        <v>2,369,620,000</v>
      </c>
      <c r="L52" s="5">
        <v>356000</v>
      </c>
      <c r="M52" s="5" t="str">
        <f t="shared" si="2"/>
        <v>356000000</v>
      </c>
      <c r="N52" s="5" t="str">
        <f t="shared" si="3"/>
        <v>356,000,000</v>
      </c>
      <c r="O52" s="5" t="str">
        <f t="shared" ref="O52" si="328">N52</f>
        <v>356,000,000</v>
      </c>
      <c r="P52" s="5">
        <v>0</v>
      </c>
      <c r="Q52" s="5" t="str">
        <f t="shared" si="4"/>
        <v>0000</v>
      </c>
      <c r="R52" s="5" t="str">
        <f t="shared" si="5"/>
        <v>0</v>
      </c>
      <c r="S52" s="5" t="str">
        <f t="shared" ref="S52:S78" si="329">R52</f>
        <v>0</v>
      </c>
      <c r="T52" s="5">
        <v>356000</v>
      </c>
      <c r="U52" s="5" t="str">
        <f t="shared" si="6"/>
        <v>356000000</v>
      </c>
      <c r="V52" s="5" t="str">
        <f t="shared" si="7"/>
        <v>356,000,000</v>
      </c>
      <c r="W52" s="5" t="str">
        <f t="shared" ref="W52" si="330">V52</f>
        <v>356,000,000</v>
      </c>
      <c r="X52" s="5">
        <v>0</v>
      </c>
      <c r="Y52" s="5" t="str">
        <f t="shared" si="8"/>
        <v>0000</v>
      </c>
      <c r="Z52" s="5" t="str">
        <f t="shared" si="9"/>
        <v>0</v>
      </c>
      <c r="AA52" s="5" t="str">
        <f t="shared" si="216"/>
        <v>0</v>
      </c>
      <c r="AB52" s="5">
        <v>0</v>
      </c>
      <c r="AC52" s="5" t="str">
        <f t="shared" si="10"/>
        <v>0000</v>
      </c>
      <c r="AD52" s="5" t="str">
        <f t="shared" si="11"/>
        <v>0</v>
      </c>
      <c r="AE52" s="5" t="str">
        <f t="shared" ref="AE52" si="331">AD52</f>
        <v>0</v>
      </c>
      <c r="AF52" s="5">
        <v>0</v>
      </c>
      <c r="AG52" s="5" t="str">
        <f t="shared" si="12"/>
        <v>0000</v>
      </c>
      <c r="AH52" s="5" t="str">
        <f t="shared" si="13"/>
        <v>0</v>
      </c>
      <c r="AI52" s="5" t="str">
        <f t="shared" ref="AI52" si="332">AH52</f>
        <v>0</v>
      </c>
      <c r="AJ52" s="5">
        <v>2725620</v>
      </c>
      <c r="AK52" s="5" t="str">
        <f t="shared" si="14"/>
        <v>2725620000</v>
      </c>
      <c r="AL52" s="5" t="str">
        <f t="shared" si="15"/>
        <v>2,725,620,000</v>
      </c>
      <c r="AM52" s="5" t="str">
        <f t="shared" ref="AM52" si="333">AL52</f>
        <v>2,725,620,000</v>
      </c>
    </row>
    <row r="53" spans="1:39" ht="12" customHeight="1" x14ac:dyDescent="0.3">
      <c r="A53" s="36">
        <v>23</v>
      </c>
      <c r="B53" s="44">
        <v>25101927</v>
      </c>
      <c r="C53" s="46" t="s">
        <v>44</v>
      </c>
      <c r="D53" s="36"/>
      <c r="E53" s="48">
        <v>0</v>
      </c>
      <c r="F53" s="36">
        <v>0</v>
      </c>
      <c r="G53" s="6" t="s">
        <v>19</v>
      </c>
      <c r="H53" s="5">
        <v>0</v>
      </c>
      <c r="I53" s="26" t="str">
        <f t="shared" si="0"/>
        <v>0000</v>
      </c>
      <c r="J53" s="5" t="str">
        <f t="shared" si="1"/>
        <v>0</v>
      </c>
      <c r="K53" s="5">
        <f t="shared" ref="K53" si="334">H53</f>
        <v>0</v>
      </c>
      <c r="L53" s="5">
        <v>0</v>
      </c>
      <c r="M53" s="5" t="str">
        <f t="shared" si="2"/>
        <v>0000</v>
      </c>
      <c r="N53" s="5" t="str">
        <f t="shared" si="3"/>
        <v>0</v>
      </c>
      <c r="O53" s="5">
        <f t="shared" si="177"/>
        <v>0</v>
      </c>
      <c r="P53" s="5">
        <v>0</v>
      </c>
      <c r="Q53" s="5" t="str">
        <f t="shared" si="4"/>
        <v>0000</v>
      </c>
      <c r="R53" s="5" t="str">
        <f t="shared" si="5"/>
        <v>0</v>
      </c>
      <c r="S53" s="5">
        <f t="shared" ref="S53" si="335">P53</f>
        <v>0</v>
      </c>
      <c r="T53" s="5">
        <v>0</v>
      </c>
      <c r="U53" s="5" t="str">
        <f t="shared" si="6"/>
        <v>0000</v>
      </c>
      <c r="V53" s="5" t="str">
        <f t="shared" si="7"/>
        <v>0</v>
      </c>
      <c r="W53" s="5">
        <f t="shared" ref="W53" si="336">T53</f>
        <v>0</v>
      </c>
      <c r="X53" s="5">
        <v>0</v>
      </c>
      <c r="Y53" s="5" t="str">
        <f t="shared" si="8"/>
        <v>0000</v>
      </c>
      <c r="Z53" s="5" t="str">
        <f t="shared" si="9"/>
        <v>0</v>
      </c>
      <c r="AA53" s="5">
        <f t="shared" si="224"/>
        <v>0</v>
      </c>
      <c r="AB53" s="5">
        <v>0</v>
      </c>
      <c r="AC53" s="5" t="str">
        <f t="shared" si="10"/>
        <v>0000</v>
      </c>
      <c r="AD53" s="5" t="str">
        <f t="shared" si="11"/>
        <v>0</v>
      </c>
      <c r="AE53" s="5">
        <f t="shared" si="181"/>
        <v>0</v>
      </c>
      <c r="AF53" s="5">
        <v>0</v>
      </c>
      <c r="AG53" s="5" t="str">
        <f t="shared" si="12"/>
        <v>0000</v>
      </c>
      <c r="AH53" s="5" t="str">
        <f t="shared" si="13"/>
        <v>0</v>
      </c>
      <c r="AI53" s="5">
        <f t="shared" ref="AI53" si="337">AF53</f>
        <v>0</v>
      </c>
      <c r="AJ53" s="5">
        <v>0</v>
      </c>
      <c r="AK53" s="5" t="str">
        <f t="shared" si="14"/>
        <v>0000</v>
      </c>
      <c r="AL53" s="5" t="str">
        <f t="shared" si="15"/>
        <v>0</v>
      </c>
      <c r="AM53" s="5">
        <f t="shared" ref="AM53" si="338">AJ53</f>
        <v>0</v>
      </c>
    </row>
    <row r="54" spans="1:39" x14ac:dyDescent="0.3">
      <c r="A54" s="38"/>
      <c r="B54" s="45"/>
      <c r="C54" s="47"/>
      <c r="D54" s="38"/>
      <c r="E54" s="49"/>
      <c r="F54" s="38"/>
      <c r="G54" s="6" t="s">
        <v>20</v>
      </c>
      <c r="H54" s="5">
        <v>0</v>
      </c>
      <c r="I54" s="26" t="str">
        <f t="shared" si="0"/>
        <v>0000</v>
      </c>
      <c r="J54" s="5" t="str">
        <f t="shared" si="1"/>
        <v>0</v>
      </c>
      <c r="K54" s="5" t="str">
        <f t="shared" ref="K54" si="339">J54</f>
        <v>0</v>
      </c>
      <c r="L54" s="5">
        <v>0</v>
      </c>
      <c r="M54" s="5" t="str">
        <f t="shared" si="2"/>
        <v>0000</v>
      </c>
      <c r="N54" s="5" t="str">
        <f t="shared" si="3"/>
        <v>0</v>
      </c>
      <c r="O54" s="5" t="str">
        <f t="shared" si="185"/>
        <v>0</v>
      </c>
      <c r="P54" s="5">
        <v>0</v>
      </c>
      <c r="Q54" s="5" t="str">
        <f t="shared" si="4"/>
        <v>0000</v>
      </c>
      <c r="R54" s="5" t="str">
        <f t="shared" si="5"/>
        <v>0</v>
      </c>
      <c r="S54" s="5" t="str">
        <f t="shared" ref="S54" si="340">R54</f>
        <v>0</v>
      </c>
      <c r="T54" s="5">
        <v>0</v>
      </c>
      <c r="U54" s="5" t="str">
        <f t="shared" si="6"/>
        <v>0000</v>
      </c>
      <c r="V54" s="5" t="str">
        <f t="shared" si="7"/>
        <v>0</v>
      </c>
      <c r="W54" s="5" t="str">
        <f t="shared" ref="W54" si="341">V54</f>
        <v>0</v>
      </c>
      <c r="X54" s="5">
        <v>0</v>
      </c>
      <c r="Y54" s="5" t="str">
        <f t="shared" si="8"/>
        <v>0000</v>
      </c>
      <c r="Z54" s="5" t="str">
        <f t="shared" si="9"/>
        <v>0</v>
      </c>
      <c r="AA54" s="5" t="str">
        <f t="shared" si="232"/>
        <v>0</v>
      </c>
      <c r="AB54" s="5">
        <v>0</v>
      </c>
      <c r="AC54" s="5" t="str">
        <f t="shared" si="10"/>
        <v>0000</v>
      </c>
      <c r="AD54" s="5" t="str">
        <f t="shared" si="11"/>
        <v>0</v>
      </c>
      <c r="AE54" s="5" t="str">
        <f t="shared" si="189"/>
        <v>0</v>
      </c>
      <c r="AF54" s="5">
        <v>0</v>
      </c>
      <c r="AG54" s="5" t="str">
        <f t="shared" si="12"/>
        <v>0000</v>
      </c>
      <c r="AH54" s="5" t="str">
        <f t="shared" si="13"/>
        <v>0</v>
      </c>
      <c r="AI54" s="5" t="str">
        <f t="shared" ref="AI54" si="342">AH54</f>
        <v>0</v>
      </c>
      <c r="AJ54" s="5">
        <v>0</v>
      </c>
      <c r="AK54" s="5" t="str">
        <f t="shared" si="14"/>
        <v>0000</v>
      </c>
      <c r="AL54" s="5" t="str">
        <f t="shared" si="15"/>
        <v>0</v>
      </c>
      <c r="AM54" s="5" t="str">
        <f t="shared" ref="AM54" si="343">AL54</f>
        <v>0</v>
      </c>
    </row>
    <row r="55" spans="1:39" ht="12" customHeight="1" x14ac:dyDescent="0.3">
      <c r="A55" s="36">
        <v>24</v>
      </c>
      <c r="B55" s="44">
        <v>25101930</v>
      </c>
      <c r="C55" s="46" t="s">
        <v>45</v>
      </c>
      <c r="D55" s="36"/>
      <c r="E55" s="48">
        <v>0</v>
      </c>
      <c r="F55" s="36">
        <v>0</v>
      </c>
      <c r="G55" s="6" t="s">
        <v>19</v>
      </c>
      <c r="H55" s="5">
        <v>0</v>
      </c>
      <c r="I55" s="26" t="str">
        <f t="shared" si="0"/>
        <v>0000</v>
      </c>
      <c r="J55" s="5" t="str">
        <f t="shared" si="1"/>
        <v>0</v>
      </c>
      <c r="K55" s="5">
        <f t="shared" ref="K55" si="344">H55</f>
        <v>0</v>
      </c>
      <c r="L55" s="5">
        <v>0</v>
      </c>
      <c r="M55" s="5" t="str">
        <f t="shared" si="2"/>
        <v>0000</v>
      </c>
      <c r="N55" s="5" t="str">
        <f t="shared" si="3"/>
        <v>0</v>
      </c>
      <c r="O55" s="5">
        <f t="shared" si="193"/>
        <v>0</v>
      </c>
      <c r="P55" s="5">
        <v>0</v>
      </c>
      <c r="Q55" s="5" t="str">
        <f t="shared" si="4"/>
        <v>0000</v>
      </c>
      <c r="R55" s="5" t="str">
        <f t="shared" si="5"/>
        <v>0</v>
      </c>
      <c r="S55" s="5">
        <f t="shared" ref="S55:S81" si="345">P55</f>
        <v>0</v>
      </c>
      <c r="T55" s="5">
        <v>0</v>
      </c>
      <c r="U55" s="5" t="str">
        <f t="shared" si="6"/>
        <v>0000</v>
      </c>
      <c r="V55" s="5" t="str">
        <f t="shared" si="7"/>
        <v>0</v>
      </c>
      <c r="W55" s="5">
        <f t="shared" ref="W55:W101" si="346">T55</f>
        <v>0</v>
      </c>
      <c r="X55" s="5">
        <v>0</v>
      </c>
      <c r="Y55" s="5" t="str">
        <f t="shared" si="8"/>
        <v>0000</v>
      </c>
      <c r="Z55" s="5" t="str">
        <f t="shared" si="9"/>
        <v>0</v>
      </c>
      <c r="AA55" s="5">
        <f t="shared" ref="AA55" si="347">X55</f>
        <v>0</v>
      </c>
      <c r="AB55" s="5">
        <v>0</v>
      </c>
      <c r="AC55" s="5" t="str">
        <f t="shared" si="10"/>
        <v>0000</v>
      </c>
      <c r="AD55" s="5" t="str">
        <f t="shared" si="11"/>
        <v>0</v>
      </c>
      <c r="AE55" s="5">
        <f t="shared" si="196"/>
        <v>0</v>
      </c>
      <c r="AF55" s="5">
        <v>0</v>
      </c>
      <c r="AG55" s="5" t="str">
        <f t="shared" si="12"/>
        <v>0000</v>
      </c>
      <c r="AH55" s="5" t="str">
        <f t="shared" si="13"/>
        <v>0</v>
      </c>
      <c r="AI55" s="5">
        <f>AF55</f>
        <v>0</v>
      </c>
      <c r="AJ55" s="5">
        <v>0</v>
      </c>
      <c r="AK55" s="5" t="str">
        <f t="shared" si="14"/>
        <v>0000</v>
      </c>
      <c r="AL55" s="5" t="str">
        <f t="shared" si="15"/>
        <v>0</v>
      </c>
      <c r="AM55" s="5">
        <f t="shared" ref="AM55" si="348">AJ55</f>
        <v>0</v>
      </c>
    </row>
    <row r="56" spans="1:39" x14ac:dyDescent="0.3">
      <c r="A56" s="38"/>
      <c r="B56" s="45"/>
      <c r="C56" s="47"/>
      <c r="D56" s="38"/>
      <c r="E56" s="49"/>
      <c r="F56" s="38"/>
      <c r="G56" s="6" t="s">
        <v>20</v>
      </c>
      <c r="H56" s="5">
        <v>0</v>
      </c>
      <c r="I56" s="26" t="str">
        <f t="shared" si="0"/>
        <v>0000</v>
      </c>
      <c r="J56" s="5" t="str">
        <f t="shared" si="1"/>
        <v>0</v>
      </c>
      <c r="K56" s="5" t="str">
        <f t="shared" ref="K56" si="349">J56</f>
        <v>0</v>
      </c>
      <c r="L56" s="5">
        <v>0</v>
      </c>
      <c r="M56" s="5" t="str">
        <f t="shared" si="2"/>
        <v>0000</v>
      </c>
      <c r="N56" s="5" t="str">
        <f t="shared" si="3"/>
        <v>0</v>
      </c>
      <c r="O56" s="5" t="str">
        <f t="shared" si="200"/>
        <v>0</v>
      </c>
      <c r="P56" s="5">
        <v>0</v>
      </c>
      <c r="Q56" s="5" t="str">
        <f t="shared" si="4"/>
        <v>0000</v>
      </c>
      <c r="R56" s="5" t="str">
        <f t="shared" si="5"/>
        <v>0</v>
      </c>
      <c r="S56" s="5" t="str">
        <f t="shared" ref="S56:S82" si="350">R56</f>
        <v>0</v>
      </c>
      <c r="T56" s="5">
        <v>0</v>
      </c>
      <c r="U56" s="5" t="str">
        <f t="shared" si="6"/>
        <v>0000</v>
      </c>
      <c r="V56" s="5" t="str">
        <f t="shared" si="7"/>
        <v>0</v>
      </c>
      <c r="W56" s="5" t="str">
        <f t="shared" ref="W56:W102" si="351">V56</f>
        <v>0</v>
      </c>
      <c r="X56" s="5">
        <v>0</v>
      </c>
      <c r="Y56" s="5" t="str">
        <f t="shared" si="8"/>
        <v>0000</v>
      </c>
      <c r="Z56" s="5" t="str">
        <f t="shared" si="9"/>
        <v>0</v>
      </c>
      <c r="AA56" s="5" t="str">
        <f t="shared" ref="AA56" si="352">Z56</f>
        <v>0</v>
      </c>
      <c r="AB56" s="5">
        <v>0</v>
      </c>
      <c r="AC56" s="5" t="str">
        <f t="shared" si="10"/>
        <v>0000</v>
      </c>
      <c r="AD56" s="5" t="str">
        <f t="shared" si="11"/>
        <v>0</v>
      </c>
      <c r="AE56" s="5" t="str">
        <f t="shared" si="203"/>
        <v>0</v>
      </c>
      <c r="AF56" s="5">
        <v>0</v>
      </c>
      <c r="AG56" s="5" t="str">
        <f t="shared" si="12"/>
        <v>0000</v>
      </c>
      <c r="AH56" s="5" t="str">
        <f t="shared" si="13"/>
        <v>0</v>
      </c>
      <c r="AI56" s="5" t="str">
        <f>AH56</f>
        <v>0</v>
      </c>
      <c r="AJ56" s="5">
        <v>0</v>
      </c>
      <c r="AK56" s="5" t="str">
        <f t="shared" si="14"/>
        <v>0000</v>
      </c>
      <c r="AL56" s="5" t="str">
        <f t="shared" si="15"/>
        <v>0</v>
      </c>
      <c r="AM56" s="5" t="str">
        <f t="shared" ref="AM56" si="353">AL56</f>
        <v>0</v>
      </c>
    </row>
    <row r="57" spans="1:39" ht="12" customHeight="1" x14ac:dyDescent="0.3">
      <c r="A57" s="36">
        <v>25</v>
      </c>
      <c r="B57" s="44">
        <v>25101959</v>
      </c>
      <c r="C57" s="46" t="s">
        <v>46</v>
      </c>
      <c r="D57" s="36"/>
      <c r="E57" s="48">
        <v>0</v>
      </c>
      <c r="F57" s="36">
        <v>0</v>
      </c>
      <c r="G57" s="6" t="s">
        <v>19</v>
      </c>
      <c r="H57" s="5">
        <v>0</v>
      </c>
      <c r="I57" s="26" t="str">
        <f t="shared" si="0"/>
        <v>0000</v>
      </c>
      <c r="J57" s="5" t="str">
        <f t="shared" si="1"/>
        <v>0</v>
      </c>
      <c r="K57" s="5">
        <f t="shared" ref="K57" si="354">H57</f>
        <v>0</v>
      </c>
      <c r="L57" s="5">
        <v>0</v>
      </c>
      <c r="M57" s="5" t="str">
        <f t="shared" si="2"/>
        <v>0000</v>
      </c>
      <c r="N57" s="5" t="str">
        <f t="shared" si="3"/>
        <v>0</v>
      </c>
      <c r="O57" s="5">
        <f t="shared" si="207"/>
        <v>0</v>
      </c>
      <c r="P57" s="5">
        <v>0</v>
      </c>
      <c r="Q57" s="5" t="str">
        <f t="shared" si="4"/>
        <v>0000</v>
      </c>
      <c r="R57" s="5" t="str">
        <f t="shared" si="5"/>
        <v>0</v>
      </c>
      <c r="S57" s="5">
        <f t="shared" ref="S57" si="355">P57</f>
        <v>0</v>
      </c>
      <c r="T57" s="5">
        <v>0</v>
      </c>
      <c r="U57" s="5" t="str">
        <f t="shared" si="6"/>
        <v>0000</v>
      </c>
      <c r="V57" s="5" t="str">
        <f t="shared" si="7"/>
        <v>0</v>
      </c>
      <c r="W57" s="5">
        <f t="shared" ref="W57:W103" si="356">T57</f>
        <v>0</v>
      </c>
      <c r="X57" s="5">
        <v>0</v>
      </c>
      <c r="Y57" s="5" t="str">
        <f t="shared" si="8"/>
        <v>0000</v>
      </c>
      <c r="Z57" s="5" t="str">
        <f t="shared" si="9"/>
        <v>0</v>
      </c>
      <c r="AA57" s="5">
        <f t="shared" si="141"/>
        <v>0</v>
      </c>
      <c r="AB57" s="5">
        <v>0</v>
      </c>
      <c r="AC57" s="5" t="str">
        <f t="shared" si="10"/>
        <v>0000</v>
      </c>
      <c r="AD57" s="5" t="str">
        <f t="shared" si="11"/>
        <v>0</v>
      </c>
      <c r="AE57" s="5">
        <f t="shared" si="210"/>
        <v>0</v>
      </c>
      <c r="AF57" s="5">
        <v>0</v>
      </c>
      <c r="AG57" s="5" t="str">
        <f t="shared" si="12"/>
        <v>0000</v>
      </c>
      <c r="AH57" s="5" t="str">
        <f t="shared" si="13"/>
        <v>0</v>
      </c>
      <c r="AI57" s="5">
        <f t="shared" ref="AI57" si="357">AF57</f>
        <v>0</v>
      </c>
      <c r="AJ57" s="5">
        <v>0</v>
      </c>
      <c r="AK57" s="5" t="str">
        <f t="shared" si="14"/>
        <v>0000</v>
      </c>
      <c r="AL57" s="5" t="str">
        <f t="shared" si="15"/>
        <v>0</v>
      </c>
      <c r="AM57" s="5">
        <f t="shared" ref="AM57" si="358">AJ57</f>
        <v>0</v>
      </c>
    </row>
    <row r="58" spans="1:39" x14ac:dyDescent="0.3">
      <c r="A58" s="38"/>
      <c r="B58" s="45"/>
      <c r="C58" s="47"/>
      <c r="D58" s="38"/>
      <c r="E58" s="49"/>
      <c r="F58" s="38"/>
      <c r="G58" s="6" t="s">
        <v>20</v>
      </c>
      <c r="H58" s="5">
        <v>0</v>
      </c>
      <c r="I58" s="26" t="str">
        <f t="shared" si="0"/>
        <v>0000</v>
      </c>
      <c r="J58" s="5" t="str">
        <f t="shared" si="1"/>
        <v>0</v>
      </c>
      <c r="K58" s="5" t="str">
        <f t="shared" ref="K58" si="359">J58</f>
        <v>0</v>
      </c>
      <c r="L58" s="5">
        <v>0</v>
      </c>
      <c r="M58" s="5" t="str">
        <f t="shared" si="2"/>
        <v>0000</v>
      </c>
      <c r="N58" s="5" t="str">
        <f t="shared" si="3"/>
        <v>0</v>
      </c>
      <c r="O58" s="5" t="str">
        <f t="shared" si="214"/>
        <v>0</v>
      </c>
      <c r="P58" s="5">
        <v>0</v>
      </c>
      <c r="Q58" s="5" t="str">
        <f t="shared" si="4"/>
        <v>0000</v>
      </c>
      <c r="R58" s="5" t="str">
        <f t="shared" si="5"/>
        <v>0</v>
      </c>
      <c r="S58" s="5" t="str">
        <f t="shared" ref="S58" si="360">R58</f>
        <v>0</v>
      </c>
      <c r="T58" s="5">
        <v>0</v>
      </c>
      <c r="U58" s="5" t="str">
        <f t="shared" si="6"/>
        <v>0000</v>
      </c>
      <c r="V58" s="5" t="str">
        <f t="shared" si="7"/>
        <v>0</v>
      </c>
      <c r="W58" s="5" t="str">
        <f t="shared" ref="W58:W104" si="361">V58</f>
        <v>0</v>
      </c>
      <c r="X58" s="5">
        <v>0</v>
      </c>
      <c r="Y58" s="5" t="str">
        <f t="shared" si="8"/>
        <v>0000</v>
      </c>
      <c r="Z58" s="5" t="str">
        <f t="shared" si="9"/>
        <v>0</v>
      </c>
      <c r="AA58" s="5" t="str">
        <f t="shared" si="148"/>
        <v>0</v>
      </c>
      <c r="AB58" s="5">
        <v>0</v>
      </c>
      <c r="AC58" s="5" t="str">
        <f t="shared" si="10"/>
        <v>0000</v>
      </c>
      <c r="AD58" s="5" t="str">
        <f t="shared" si="11"/>
        <v>0</v>
      </c>
      <c r="AE58" s="5" t="str">
        <f t="shared" si="217"/>
        <v>0</v>
      </c>
      <c r="AF58" s="5">
        <v>0</v>
      </c>
      <c r="AG58" s="5" t="str">
        <f t="shared" si="12"/>
        <v>0000</v>
      </c>
      <c r="AH58" s="5" t="str">
        <f t="shared" si="13"/>
        <v>0</v>
      </c>
      <c r="AI58" s="5" t="str">
        <f t="shared" ref="AI58" si="362">AH58</f>
        <v>0</v>
      </c>
      <c r="AJ58" s="5">
        <v>0</v>
      </c>
      <c r="AK58" s="5" t="str">
        <f t="shared" si="14"/>
        <v>0000</v>
      </c>
      <c r="AL58" s="5" t="str">
        <f t="shared" si="15"/>
        <v>0</v>
      </c>
      <c r="AM58" s="5" t="str">
        <f t="shared" ref="AM58" si="363">AL58</f>
        <v>0</v>
      </c>
    </row>
    <row r="59" spans="1:39" ht="12" customHeight="1" x14ac:dyDescent="0.3">
      <c r="A59" s="36">
        <v>26</v>
      </c>
      <c r="B59" s="44">
        <v>25101963</v>
      </c>
      <c r="C59" s="46" t="s">
        <v>47</v>
      </c>
      <c r="D59" s="36"/>
      <c r="E59" s="48">
        <v>3</v>
      </c>
      <c r="F59" s="36">
        <v>7</v>
      </c>
      <c r="G59" s="6" t="s">
        <v>19</v>
      </c>
      <c r="H59" s="5">
        <v>1</v>
      </c>
      <c r="I59" s="26" t="str">
        <f t="shared" si="0"/>
        <v>1000</v>
      </c>
      <c r="J59" s="5" t="str">
        <f t="shared" si="1"/>
        <v>1,000</v>
      </c>
      <c r="K59" s="5">
        <f t="shared" ref="K59" si="364">H59</f>
        <v>1</v>
      </c>
      <c r="L59" s="5">
        <v>0</v>
      </c>
      <c r="M59" s="5" t="str">
        <f t="shared" si="2"/>
        <v>0000</v>
      </c>
      <c r="N59" s="5" t="str">
        <f t="shared" si="3"/>
        <v>0</v>
      </c>
      <c r="O59" s="5">
        <f t="shared" si="221"/>
        <v>0</v>
      </c>
      <c r="P59" s="5">
        <v>0</v>
      </c>
      <c r="Q59" s="5" t="str">
        <f t="shared" si="4"/>
        <v>0000</v>
      </c>
      <c r="R59" s="5" t="str">
        <f t="shared" si="5"/>
        <v>0</v>
      </c>
      <c r="S59" s="5">
        <f t="shared" ref="S59" si="365">P59</f>
        <v>0</v>
      </c>
      <c r="T59" s="5">
        <v>0</v>
      </c>
      <c r="U59" s="5" t="str">
        <f t="shared" si="6"/>
        <v>0000</v>
      </c>
      <c r="V59" s="5" t="str">
        <f t="shared" si="7"/>
        <v>0</v>
      </c>
      <c r="W59" s="5">
        <f t="shared" ref="W59:W105" si="366">T59</f>
        <v>0</v>
      </c>
      <c r="X59" s="5">
        <v>0</v>
      </c>
      <c r="Y59" s="5" t="str">
        <f t="shared" si="8"/>
        <v>0000</v>
      </c>
      <c r="Z59" s="5" t="str">
        <f t="shared" si="9"/>
        <v>0</v>
      </c>
      <c r="AA59" s="5">
        <f t="shared" si="154"/>
        <v>0</v>
      </c>
      <c r="AB59" s="5">
        <v>0</v>
      </c>
      <c r="AC59" s="5" t="str">
        <f t="shared" si="10"/>
        <v>0000</v>
      </c>
      <c r="AD59" s="5" t="str">
        <f t="shared" si="11"/>
        <v>0</v>
      </c>
      <c r="AE59" s="5">
        <f t="shared" si="225"/>
        <v>0</v>
      </c>
      <c r="AF59" s="5">
        <v>0</v>
      </c>
      <c r="AG59" s="5" t="str">
        <f t="shared" si="12"/>
        <v>0000</v>
      </c>
      <c r="AH59" s="5" t="str">
        <f t="shared" si="13"/>
        <v>0</v>
      </c>
      <c r="AI59" s="5">
        <f t="shared" ref="AI59" si="367">AF59</f>
        <v>0</v>
      </c>
      <c r="AJ59" s="5">
        <v>1</v>
      </c>
      <c r="AK59" s="5" t="str">
        <f t="shared" si="14"/>
        <v>1000</v>
      </c>
      <c r="AL59" s="5" t="str">
        <f t="shared" si="15"/>
        <v>1,000</v>
      </c>
      <c r="AM59" s="5">
        <f t="shared" ref="AM59" si="368">AJ59</f>
        <v>1</v>
      </c>
    </row>
    <row r="60" spans="1:39" x14ac:dyDescent="0.3">
      <c r="A60" s="38"/>
      <c r="B60" s="45"/>
      <c r="C60" s="47"/>
      <c r="D60" s="38"/>
      <c r="E60" s="49"/>
      <c r="F60" s="38"/>
      <c r="G60" s="6" t="s">
        <v>20</v>
      </c>
      <c r="H60" s="5">
        <v>231297</v>
      </c>
      <c r="I60" s="26" t="str">
        <f t="shared" si="0"/>
        <v>231297000</v>
      </c>
      <c r="J60" s="5" t="str">
        <f t="shared" si="1"/>
        <v>231,297,000</v>
      </c>
      <c r="K60" s="5" t="str">
        <f t="shared" ref="K60" si="369">J60</f>
        <v>231,297,000</v>
      </c>
      <c r="L60" s="5">
        <v>0</v>
      </c>
      <c r="M60" s="5" t="str">
        <f t="shared" si="2"/>
        <v>0000</v>
      </c>
      <c r="N60" s="5" t="str">
        <f t="shared" si="3"/>
        <v>0</v>
      </c>
      <c r="O60" s="5" t="str">
        <f t="shared" si="229"/>
        <v>0</v>
      </c>
      <c r="P60" s="5">
        <v>0</v>
      </c>
      <c r="Q60" s="5" t="str">
        <f t="shared" si="4"/>
        <v>0000</v>
      </c>
      <c r="R60" s="5" t="str">
        <f t="shared" si="5"/>
        <v>0</v>
      </c>
      <c r="S60" s="5" t="str">
        <f t="shared" ref="S60" si="370">R60</f>
        <v>0</v>
      </c>
      <c r="T60" s="5">
        <v>0</v>
      </c>
      <c r="U60" s="5" t="str">
        <f t="shared" si="6"/>
        <v>0000</v>
      </c>
      <c r="V60" s="5" t="str">
        <f t="shared" si="7"/>
        <v>0</v>
      </c>
      <c r="W60" s="5" t="str">
        <f t="shared" ref="W60:W106" si="371">V60</f>
        <v>0</v>
      </c>
      <c r="X60" s="5">
        <v>0</v>
      </c>
      <c r="Y60" s="5" t="str">
        <f t="shared" si="8"/>
        <v>0000</v>
      </c>
      <c r="Z60" s="5" t="str">
        <f t="shared" si="9"/>
        <v>0</v>
      </c>
      <c r="AA60" s="5" t="str">
        <f t="shared" si="160"/>
        <v>0</v>
      </c>
      <c r="AB60" s="5">
        <v>0</v>
      </c>
      <c r="AC60" s="5" t="str">
        <f t="shared" si="10"/>
        <v>0000</v>
      </c>
      <c r="AD60" s="5" t="str">
        <f t="shared" si="11"/>
        <v>0</v>
      </c>
      <c r="AE60" s="5" t="str">
        <f t="shared" si="233"/>
        <v>0</v>
      </c>
      <c r="AF60" s="5">
        <v>0</v>
      </c>
      <c r="AG60" s="5" t="str">
        <f t="shared" si="12"/>
        <v>0000</v>
      </c>
      <c r="AH60" s="5" t="str">
        <f t="shared" si="13"/>
        <v>0</v>
      </c>
      <c r="AI60" s="5" t="str">
        <f t="shared" ref="AI60" si="372">AH60</f>
        <v>0</v>
      </c>
      <c r="AJ60" s="5">
        <v>231297</v>
      </c>
      <c r="AK60" s="5" t="str">
        <f t="shared" si="14"/>
        <v>231297000</v>
      </c>
      <c r="AL60" s="5" t="str">
        <f t="shared" si="15"/>
        <v>231,297,000</v>
      </c>
      <c r="AM60" s="5" t="str">
        <f t="shared" ref="AM60" si="373">AL60</f>
        <v>231,297,000</v>
      </c>
    </row>
    <row r="61" spans="1:39" ht="12" customHeight="1" x14ac:dyDescent="0.3">
      <c r="A61" s="36">
        <v>27</v>
      </c>
      <c r="B61" s="44">
        <v>25101969</v>
      </c>
      <c r="C61" s="46" t="s">
        <v>48</v>
      </c>
      <c r="D61" s="36"/>
      <c r="E61" s="48">
        <v>0</v>
      </c>
      <c r="F61" s="36">
        <v>0</v>
      </c>
      <c r="G61" s="6" t="s">
        <v>19</v>
      </c>
      <c r="H61" s="5">
        <v>0</v>
      </c>
      <c r="I61" s="26" t="str">
        <f t="shared" si="0"/>
        <v>0000</v>
      </c>
      <c r="J61" s="5" t="str">
        <f t="shared" si="1"/>
        <v>0</v>
      </c>
      <c r="K61" s="5">
        <f t="shared" ref="K61" si="374">H61</f>
        <v>0</v>
      </c>
      <c r="L61" s="5">
        <v>0</v>
      </c>
      <c r="M61" s="5" t="str">
        <f t="shared" si="2"/>
        <v>0000</v>
      </c>
      <c r="N61" s="5" t="str">
        <f t="shared" si="3"/>
        <v>0</v>
      </c>
      <c r="O61" s="5">
        <f t="shared" si="237"/>
        <v>0</v>
      </c>
      <c r="P61" s="5">
        <v>0</v>
      </c>
      <c r="Q61" s="5" t="str">
        <f t="shared" si="4"/>
        <v>0000</v>
      </c>
      <c r="R61" s="5" t="str">
        <f t="shared" si="5"/>
        <v>0</v>
      </c>
      <c r="S61" s="5">
        <f t="shared" si="208"/>
        <v>0</v>
      </c>
      <c r="T61" s="5">
        <v>0</v>
      </c>
      <c r="U61" s="5" t="str">
        <f t="shared" si="6"/>
        <v>0000</v>
      </c>
      <c r="V61" s="5" t="str">
        <f t="shared" si="7"/>
        <v>0</v>
      </c>
      <c r="W61" s="5">
        <f t="shared" ref="W61:W107" si="375">T61</f>
        <v>0</v>
      </c>
      <c r="X61" s="5">
        <v>0</v>
      </c>
      <c r="Y61" s="5" t="str">
        <f t="shared" si="8"/>
        <v>0000</v>
      </c>
      <c r="Z61" s="5" t="str">
        <f t="shared" si="9"/>
        <v>0</v>
      </c>
      <c r="AA61" s="5">
        <f t="shared" si="167"/>
        <v>0</v>
      </c>
      <c r="AB61" s="5">
        <v>0</v>
      </c>
      <c r="AC61" s="5" t="str">
        <f t="shared" si="10"/>
        <v>0000</v>
      </c>
      <c r="AD61" s="5" t="str">
        <f t="shared" si="11"/>
        <v>0</v>
      </c>
      <c r="AE61" s="5">
        <f t="shared" si="241"/>
        <v>0</v>
      </c>
      <c r="AF61" s="5">
        <v>0</v>
      </c>
      <c r="AG61" s="5" t="str">
        <f t="shared" si="12"/>
        <v>0000</v>
      </c>
      <c r="AH61" s="5" t="str">
        <f t="shared" si="13"/>
        <v>0</v>
      </c>
      <c r="AI61" s="5">
        <f t="shared" ref="AI61" si="376">AF61</f>
        <v>0</v>
      </c>
      <c r="AJ61" s="5">
        <v>0</v>
      </c>
      <c r="AK61" s="5" t="str">
        <f t="shared" si="14"/>
        <v>0000</v>
      </c>
      <c r="AL61" s="5" t="str">
        <f t="shared" si="15"/>
        <v>0</v>
      </c>
      <c r="AM61" s="5">
        <f t="shared" ref="AM61" si="377">AJ61</f>
        <v>0</v>
      </c>
    </row>
    <row r="62" spans="1:39" x14ac:dyDescent="0.3">
      <c r="A62" s="38"/>
      <c r="B62" s="45"/>
      <c r="C62" s="47"/>
      <c r="D62" s="38"/>
      <c r="E62" s="49"/>
      <c r="F62" s="38"/>
      <c r="G62" s="6" t="s">
        <v>20</v>
      </c>
      <c r="H62" s="5">
        <v>0</v>
      </c>
      <c r="I62" s="26" t="str">
        <f t="shared" si="0"/>
        <v>0000</v>
      </c>
      <c r="J62" s="5" t="str">
        <f t="shared" si="1"/>
        <v>0</v>
      </c>
      <c r="K62" s="5" t="str">
        <f t="shared" ref="K62" si="378">J62</f>
        <v>0</v>
      </c>
      <c r="L62" s="5">
        <v>0</v>
      </c>
      <c r="M62" s="5" t="str">
        <f t="shared" si="2"/>
        <v>0000</v>
      </c>
      <c r="N62" s="5" t="str">
        <f t="shared" si="3"/>
        <v>0</v>
      </c>
      <c r="O62" s="5" t="str">
        <f t="shared" si="245"/>
        <v>0</v>
      </c>
      <c r="P62" s="5">
        <v>0</v>
      </c>
      <c r="Q62" s="5" t="str">
        <f t="shared" si="4"/>
        <v>0000</v>
      </c>
      <c r="R62" s="5" t="str">
        <f t="shared" si="5"/>
        <v>0</v>
      </c>
      <c r="S62" s="5" t="str">
        <f t="shared" si="215"/>
        <v>0</v>
      </c>
      <c r="T62" s="5">
        <v>0</v>
      </c>
      <c r="U62" s="5" t="str">
        <f t="shared" si="6"/>
        <v>0000</v>
      </c>
      <c r="V62" s="5" t="str">
        <f t="shared" si="7"/>
        <v>0</v>
      </c>
      <c r="W62" s="5" t="str">
        <f t="shared" ref="W62:W108" si="379">V62</f>
        <v>0</v>
      </c>
      <c r="X62" s="5">
        <v>0</v>
      </c>
      <c r="Y62" s="5" t="str">
        <f t="shared" si="8"/>
        <v>0000</v>
      </c>
      <c r="Z62" s="5" t="str">
        <f t="shared" si="9"/>
        <v>0</v>
      </c>
      <c r="AA62" s="5" t="str">
        <f t="shared" si="173"/>
        <v>0</v>
      </c>
      <c r="AB62" s="5">
        <v>0</v>
      </c>
      <c r="AC62" s="5" t="str">
        <f t="shared" si="10"/>
        <v>0000</v>
      </c>
      <c r="AD62" s="5" t="str">
        <f t="shared" si="11"/>
        <v>0</v>
      </c>
      <c r="AE62" s="5" t="str">
        <f t="shared" si="249"/>
        <v>0</v>
      </c>
      <c r="AF62" s="5">
        <v>0</v>
      </c>
      <c r="AG62" s="5" t="str">
        <f t="shared" si="12"/>
        <v>0000</v>
      </c>
      <c r="AH62" s="5" t="str">
        <f t="shared" si="13"/>
        <v>0</v>
      </c>
      <c r="AI62" s="5" t="str">
        <f t="shared" ref="AI62" si="380">AH62</f>
        <v>0</v>
      </c>
      <c r="AJ62" s="5">
        <v>0</v>
      </c>
      <c r="AK62" s="5" t="str">
        <f t="shared" si="14"/>
        <v>0000</v>
      </c>
      <c r="AL62" s="5" t="str">
        <f t="shared" si="15"/>
        <v>0</v>
      </c>
      <c r="AM62" s="5" t="str">
        <f t="shared" ref="AM62" si="381">AL62</f>
        <v>0</v>
      </c>
    </row>
    <row r="63" spans="1:39" ht="12" customHeight="1" x14ac:dyDescent="0.3">
      <c r="A63" s="36">
        <v>28</v>
      </c>
      <c r="B63" s="44">
        <v>25101981</v>
      </c>
      <c r="C63" s="46" t="s">
        <v>49</v>
      </c>
      <c r="D63" s="36"/>
      <c r="E63" s="48">
        <v>6</v>
      </c>
      <c r="F63" s="36">
        <v>8</v>
      </c>
      <c r="G63" s="6" t="s">
        <v>19</v>
      </c>
      <c r="H63" s="5">
        <v>5</v>
      </c>
      <c r="I63" s="26" t="str">
        <f t="shared" si="0"/>
        <v>5000</v>
      </c>
      <c r="J63" s="5" t="str">
        <f t="shared" si="1"/>
        <v>5,000</v>
      </c>
      <c r="K63" s="5">
        <f t="shared" ref="K63" si="382">H63</f>
        <v>5</v>
      </c>
      <c r="L63" s="5">
        <v>0</v>
      </c>
      <c r="M63" s="5" t="str">
        <f t="shared" si="2"/>
        <v>0000</v>
      </c>
      <c r="N63" s="5" t="str">
        <f t="shared" si="3"/>
        <v>0</v>
      </c>
      <c r="O63" s="5">
        <f t="shared" si="253"/>
        <v>0</v>
      </c>
      <c r="P63" s="5">
        <v>0</v>
      </c>
      <c r="Q63" s="5" t="str">
        <f t="shared" si="4"/>
        <v>0000</v>
      </c>
      <c r="R63" s="5" t="str">
        <f t="shared" si="5"/>
        <v>0</v>
      </c>
      <c r="S63" s="5">
        <f t="shared" si="222"/>
        <v>0</v>
      </c>
      <c r="T63" s="5">
        <v>0</v>
      </c>
      <c r="U63" s="5" t="str">
        <f t="shared" si="6"/>
        <v>0000</v>
      </c>
      <c r="V63" s="5" t="str">
        <f t="shared" si="7"/>
        <v>0</v>
      </c>
      <c r="W63" s="5">
        <f t="shared" ref="W63:W109" si="383">T63</f>
        <v>0</v>
      </c>
      <c r="X63" s="5">
        <v>0</v>
      </c>
      <c r="Y63" s="5" t="str">
        <f t="shared" si="8"/>
        <v>0000</v>
      </c>
      <c r="Z63" s="5" t="str">
        <f t="shared" si="9"/>
        <v>0</v>
      </c>
      <c r="AA63" s="5">
        <f t="shared" ref="AA63" si="384">X63</f>
        <v>0</v>
      </c>
      <c r="AB63" s="5">
        <v>0</v>
      </c>
      <c r="AC63" s="5" t="str">
        <f t="shared" si="10"/>
        <v>0000</v>
      </c>
      <c r="AD63" s="5" t="str">
        <f t="shared" si="11"/>
        <v>0</v>
      </c>
      <c r="AE63" s="5">
        <f t="shared" si="256"/>
        <v>0</v>
      </c>
      <c r="AF63" s="5">
        <v>0</v>
      </c>
      <c r="AG63" s="5" t="str">
        <f t="shared" si="12"/>
        <v>0000</v>
      </c>
      <c r="AH63" s="5" t="str">
        <f t="shared" si="13"/>
        <v>0</v>
      </c>
      <c r="AI63" s="5">
        <f t="shared" ref="AI63" si="385">AF63</f>
        <v>0</v>
      </c>
      <c r="AJ63" s="5">
        <v>5</v>
      </c>
      <c r="AK63" s="5" t="str">
        <f t="shared" si="14"/>
        <v>5000</v>
      </c>
      <c r="AL63" s="5" t="str">
        <f t="shared" si="15"/>
        <v>5,000</v>
      </c>
      <c r="AM63" s="5">
        <f t="shared" ref="AM63" si="386">AJ63</f>
        <v>5</v>
      </c>
    </row>
    <row r="64" spans="1:39" x14ac:dyDescent="0.3">
      <c r="A64" s="38"/>
      <c r="B64" s="45"/>
      <c r="C64" s="47"/>
      <c r="D64" s="38"/>
      <c r="E64" s="49"/>
      <c r="F64" s="38"/>
      <c r="G64" s="6" t="s">
        <v>20</v>
      </c>
      <c r="H64" s="5">
        <v>114199</v>
      </c>
      <c r="I64" s="26" t="str">
        <f t="shared" si="0"/>
        <v>114199000</v>
      </c>
      <c r="J64" s="5" t="str">
        <f t="shared" si="1"/>
        <v>114,199,000</v>
      </c>
      <c r="K64" s="5" t="str">
        <f t="shared" ref="K64" si="387">J64</f>
        <v>114,199,000</v>
      </c>
      <c r="L64" s="5">
        <v>0</v>
      </c>
      <c r="M64" s="5" t="str">
        <f t="shared" si="2"/>
        <v>0000</v>
      </c>
      <c r="N64" s="5" t="str">
        <f t="shared" si="3"/>
        <v>0</v>
      </c>
      <c r="O64" s="5" t="str">
        <f t="shared" si="259"/>
        <v>0</v>
      </c>
      <c r="P64" s="5">
        <v>0</v>
      </c>
      <c r="Q64" s="5" t="str">
        <f t="shared" si="4"/>
        <v>0000</v>
      </c>
      <c r="R64" s="5" t="str">
        <f t="shared" si="5"/>
        <v>0</v>
      </c>
      <c r="S64" s="5" t="str">
        <f t="shared" si="230"/>
        <v>0</v>
      </c>
      <c r="T64" s="5">
        <v>0</v>
      </c>
      <c r="U64" s="5" t="str">
        <f t="shared" si="6"/>
        <v>0000</v>
      </c>
      <c r="V64" s="5" t="str">
        <f t="shared" si="7"/>
        <v>0</v>
      </c>
      <c r="W64" s="5" t="str">
        <f t="shared" ref="W64:W110" si="388">V64</f>
        <v>0</v>
      </c>
      <c r="X64" s="5">
        <v>0</v>
      </c>
      <c r="Y64" s="5" t="str">
        <f t="shared" si="8"/>
        <v>0000</v>
      </c>
      <c r="Z64" s="5" t="str">
        <f t="shared" si="9"/>
        <v>0</v>
      </c>
      <c r="AA64" s="5" t="str">
        <f t="shared" ref="AA64" si="389">Z64</f>
        <v>0</v>
      </c>
      <c r="AB64" s="5">
        <v>0</v>
      </c>
      <c r="AC64" s="5" t="str">
        <f t="shared" si="10"/>
        <v>0000</v>
      </c>
      <c r="AD64" s="5" t="str">
        <f t="shared" si="11"/>
        <v>0</v>
      </c>
      <c r="AE64" s="5" t="str">
        <f t="shared" si="262"/>
        <v>0</v>
      </c>
      <c r="AF64" s="5">
        <v>0</v>
      </c>
      <c r="AG64" s="5" t="str">
        <f t="shared" si="12"/>
        <v>0000</v>
      </c>
      <c r="AH64" s="5" t="str">
        <f t="shared" si="13"/>
        <v>0</v>
      </c>
      <c r="AI64" s="5" t="str">
        <f t="shared" ref="AI64" si="390">AH64</f>
        <v>0</v>
      </c>
      <c r="AJ64" s="5">
        <v>114199</v>
      </c>
      <c r="AK64" s="5" t="str">
        <f t="shared" si="14"/>
        <v>114199000</v>
      </c>
      <c r="AL64" s="5" t="str">
        <f t="shared" si="15"/>
        <v>114,199,000</v>
      </c>
      <c r="AM64" s="5" t="str">
        <f t="shared" ref="AM64" si="391">AL64</f>
        <v>114,199,000</v>
      </c>
    </row>
    <row r="65" spans="1:39" ht="12" customHeight="1" x14ac:dyDescent="0.3">
      <c r="A65" s="36">
        <v>29</v>
      </c>
      <c r="B65" s="44">
        <v>25101986</v>
      </c>
      <c r="C65" s="46" t="s">
        <v>50</v>
      </c>
      <c r="D65" s="36"/>
      <c r="E65" s="48">
        <v>2</v>
      </c>
      <c r="F65" s="36">
        <v>7</v>
      </c>
      <c r="G65" s="6" t="s">
        <v>19</v>
      </c>
      <c r="H65" s="5">
        <v>2</v>
      </c>
      <c r="I65" s="26" t="str">
        <f t="shared" si="0"/>
        <v>2000</v>
      </c>
      <c r="J65" s="5" t="str">
        <f t="shared" si="1"/>
        <v>2,000</v>
      </c>
      <c r="K65" s="5">
        <f t="shared" ref="K65" si="392">H65</f>
        <v>2</v>
      </c>
      <c r="L65" s="5">
        <v>0</v>
      </c>
      <c r="M65" s="5" t="str">
        <f t="shared" si="2"/>
        <v>0000</v>
      </c>
      <c r="N65" s="5" t="str">
        <f t="shared" si="3"/>
        <v>0</v>
      </c>
      <c r="O65" s="5">
        <f t="shared" si="265"/>
        <v>0</v>
      </c>
      <c r="P65" s="5">
        <v>0</v>
      </c>
      <c r="Q65" s="5" t="str">
        <f t="shared" si="4"/>
        <v>0000</v>
      </c>
      <c r="R65" s="5" t="str">
        <f t="shared" si="5"/>
        <v>0</v>
      </c>
      <c r="S65" s="5">
        <f t="shared" si="238"/>
        <v>0</v>
      </c>
      <c r="T65" s="5">
        <v>0</v>
      </c>
      <c r="U65" s="5" t="str">
        <f t="shared" si="6"/>
        <v>0000</v>
      </c>
      <c r="V65" s="5" t="str">
        <f t="shared" si="7"/>
        <v>0</v>
      </c>
      <c r="W65" s="5">
        <f t="shared" ref="W65:W111" si="393">T65</f>
        <v>0</v>
      </c>
      <c r="X65" s="5">
        <v>0</v>
      </c>
      <c r="Y65" s="5" t="str">
        <f t="shared" si="8"/>
        <v>0000</v>
      </c>
      <c r="Z65" s="5" t="str">
        <f t="shared" si="9"/>
        <v>0</v>
      </c>
      <c r="AA65" s="5">
        <f t="shared" si="195"/>
        <v>0</v>
      </c>
      <c r="AB65" s="5">
        <v>0</v>
      </c>
      <c r="AC65" s="5" t="str">
        <f t="shared" si="10"/>
        <v>0000</v>
      </c>
      <c r="AD65" s="5" t="str">
        <f t="shared" si="11"/>
        <v>0</v>
      </c>
      <c r="AE65" s="5">
        <f t="shared" si="268"/>
        <v>0</v>
      </c>
      <c r="AF65" s="5">
        <v>0</v>
      </c>
      <c r="AG65" s="5" t="str">
        <f t="shared" si="12"/>
        <v>0000</v>
      </c>
      <c r="AH65" s="5" t="str">
        <f t="shared" si="13"/>
        <v>0</v>
      </c>
      <c r="AI65" s="5">
        <f>AF65</f>
        <v>0</v>
      </c>
      <c r="AJ65" s="5">
        <v>2</v>
      </c>
      <c r="AK65" s="5" t="str">
        <f t="shared" si="14"/>
        <v>2000</v>
      </c>
      <c r="AL65" s="5" t="str">
        <f t="shared" si="15"/>
        <v>2,000</v>
      </c>
      <c r="AM65" s="5">
        <f t="shared" ref="AM65" si="394">AJ65</f>
        <v>2</v>
      </c>
    </row>
    <row r="66" spans="1:39" x14ac:dyDescent="0.3">
      <c r="A66" s="38"/>
      <c r="B66" s="45"/>
      <c r="C66" s="47"/>
      <c r="D66" s="38"/>
      <c r="E66" s="49"/>
      <c r="F66" s="38"/>
      <c r="G66" s="6" t="s">
        <v>20</v>
      </c>
      <c r="H66" s="5">
        <v>226851</v>
      </c>
      <c r="I66" s="26" t="str">
        <f t="shared" si="0"/>
        <v>226851000</v>
      </c>
      <c r="J66" s="5" t="str">
        <f t="shared" si="1"/>
        <v>226,851,000</v>
      </c>
      <c r="K66" s="5" t="str">
        <f t="shared" ref="K66" si="395">J66</f>
        <v>226,851,000</v>
      </c>
      <c r="L66" s="5">
        <v>0</v>
      </c>
      <c r="M66" s="5" t="str">
        <f t="shared" si="2"/>
        <v>0000</v>
      </c>
      <c r="N66" s="5" t="str">
        <f t="shared" si="3"/>
        <v>0</v>
      </c>
      <c r="O66" s="5" t="str">
        <f t="shared" si="271"/>
        <v>0</v>
      </c>
      <c r="P66" s="5">
        <v>0</v>
      </c>
      <c r="Q66" s="5" t="str">
        <f t="shared" si="4"/>
        <v>0000</v>
      </c>
      <c r="R66" s="5" t="str">
        <f t="shared" si="5"/>
        <v>0</v>
      </c>
      <c r="S66" s="5" t="str">
        <f t="shared" si="246"/>
        <v>0</v>
      </c>
      <c r="T66" s="5">
        <v>0</v>
      </c>
      <c r="U66" s="5" t="str">
        <f t="shared" si="6"/>
        <v>0000</v>
      </c>
      <c r="V66" s="5" t="str">
        <f t="shared" si="7"/>
        <v>0</v>
      </c>
      <c r="W66" s="5" t="str">
        <f t="shared" ref="W66:W112" si="396">V66</f>
        <v>0</v>
      </c>
      <c r="X66" s="5">
        <v>0</v>
      </c>
      <c r="Y66" s="5" t="str">
        <f t="shared" si="8"/>
        <v>0000</v>
      </c>
      <c r="Z66" s="5" t="str">
        <f t="shared" si="9"/>
        <v>0</v>
      </c>
      <c r="AA66" s="5" t="str">
        <f t="shared" si="202"/>
        <v>0</v>
      </c>
      <c r="AB66" s="5">
        <v>0</v>
      </c>
      <c r="AC66" s="5" t="str">
        <f t="shared" si="10"/>
        <v>0000</v>
      </c>
      <c r="AD66" s="5" t="str">
        <f t="shared" si="11"/>
        <v>0</v>
      </c>
      <c r="AE66" s="5" t="str">
        <f t="shared" si="274"/>
        <v>0</v>
      </c>
      <c r="AF66" s="5">
        <v>0</v>
      </c>
      <c r="AG66" s="5" t="str">
        <f t="shared" si="12"/>
        <v>0000</v>
      </c>
      <c r="AH66" s="5" t="str">
        <f t="shared" si="13"/>
        <v>0</v>
      </c>
      <c r="AI66" s="5" t="str">
        <f>AH66</f>
        <v>0</v>
      </c>
      <c r="AJ66" s="5">
        <v>226851</v>
      </c>
      <c r="AK66" s="5" t="str">
        <f t="shared" si="14"/>
        <v>226851000</v>
      </c>
      <c r="AL66" s="5" t="str">
        <f t="shared" si="15"/>
        <v>226,851,000</v>
      </c>
      <c r="AM66" s="5" t="str">
        <f t="shared" ref="AM66" si="397">AL66</f>
        <v>226,851,000</v>
      </c>
    </row>
    <row r="67" spans="1:39" ht="12" customHeight="1" x14ac:dyDescent="0.3">
      <c r="A67" s="36">
        <v>30</v>
      </c>
      <c r="B67" s="44">
        <v>25101990</v>
      </c>
      <c r="C67" s="46" t="s">
        <v>51</v>
      </c>
      <c r="D67" s="36"/>
      <c r="E67" s="48">
        <v>0</v>
      </c>
      <c r="F67" s="36">
        <v>7</v>
      </c>
      <c r="G67" s="6" t="s">
        <v>19</v>
      </c>
      <c r="H67" s="5">
        <v>0</v>
      </c>
      <c r="I67" s="26" t="str">
        <f t="shared" si="0"/>
        <v>0000</v>
      </c>
      <c r="J67" s="5" t="str">
        <f t="shared" si="1"/>
        <v>0</v>
      </c>
      <c r="K67" s="5">
        <f t="shared" ref="K67" si="398">H67</f>
        <v>0</v>
      </c>
      <c r="L67" s="5">
        <v>0</v>
      </c>
      <c r="M67" s="5" t="str">
        <f t="shared" si="2"/>
        <v>0000</v>
      </c>
      <c r="N67" s="5" t="str">
        <f t="shared" si="3"/>
        <v>0</v>
      </c>
      <c r="O67" s="5">
        <f t="shared" si="277"/>
        <v>0</v>
      </c>
      <c r="P67" s="5">
        <v>0</v>
      </c>
      <c r="Q67" s="5" t="str">
        <f t="shared" si="4"/>
        <v>0000</v>
      </c>
      <c r="R67" s="5" t="str">
        <f t="shared" si="5"/>
        <v>0</v>
      </c>
      <c r="S67" s="5">
        <f t="shared" si="254"/>
        <v>0</v>
      </c>
      <c r="T67" s="5">
        <v>0</v>
      </c>
      <c r="U67" s="5" t="str">
        <f t="shared" si="6"/>
        <v>0000</v>
      </c>
      <c r="V67" s="5" t="str">
        <f t="shared" si="7"/>
        <v>0</v>
      </c>
      <c r="W67" s="5">
        <f t="shared" ref="W67:W75" si="399">T67</f>
        <v>0</v>
      </c>
      <c r="X67" s="5">
        <v>0</v>
      </c>
      <c r="Y67" s="5" t="str">
        <f t="shared" si="8"/>
        <v>0000</v>
      </c>
      <c r="Z67" s="5" t="str">
        <f t="shared" si="9"/>
        <v>0</v>
      </c>
      <c r="AA67" s="5">
        <f t="shared" si="209"/>
        <v>0</v>
      </c>
      <c r="AB67" s="5">
        <v>0</v>
      </c>
      <c r="AC67" s="5" t="str">
        <f t="shared" si="10"/>
        <v>0000</v>
      </c>
      <c r="AD67" s="5" t="str">
        <f t="shared" si="11"/>
        <v>0</v>
      </c>
      <c r="AE67" s="5">
        <f t="shared" si="280"/>
        <v>0</v>
      </c>
      <c r="AF67" s="5">
        <v>0</v>
      </c>
      <c r="AG67" s="5" t="str">
        <f t="shared" si="12"/>
        <v>0000</v>
      </c>
      <c r="AH67" s="5" t="str">
        <f t="shared" si="13"/>
        <v>0</v>
      </c>
      <c r="AI67" s="5">
        <f t="shared" ref="AI67" si="400">AF67</f>
        <v>0</v>
      </c>
      <c r="AJ67" s="5">
        <v>0</v>
      </c>
      <c r="AK67" s="5" t="str">
        <f t="shared" si="14"/>
        <v>0000</v>
      </c>
      <c r="AL67" s="5" t="str">
        <f t="shared" si="15"/>
        <v>0</v>
      </c>
      <c r="AM67" s="5">
        <f t="shared" ref="AM67" si="401">AJ67</f>
        <v>0</v>
      </c>
    </row>
    <row r="68" spans="1:39" x14ac:dyDescent="0.3">
      <c r="A68" s="38"/>
      <c r="B68" s="45"/>
      <c r="C68" s="47"/>
      <c r="D68" s="38"/>
      <c r="E68" s="49"/>
      <c r="F68" s="38"/>
      <c r="G68" s="6" t="s">
        <v>20</v>
      </c>
      <c r="H68" s="5">
        <v>0</v>
      </c>
      <c r="I68" s="26" t="str">
        <f t="shared" si="0"/>
        <v>0000</v>
      </c>
      <c r="J68" s="5" t="str">
        <f t="shared" si="1"/>
        <v>0</v>
      </c>
      <c r="K68" s="5" t="str">
        <f t="shared" ref="K68" si="402">J68</f>
        <v>0</v>
      </c>
      <c r="L68" s="5">
        <v>0</v>
      </c>
      <c r="M68" s="5" t="str">
        <f t="shared" si="2"/>
        <v>0000</v>
      </c>
      <c r="N68" s="5" t="str">
        <f t="shared" si="3"/>
        <v>0</v>
      </c>
      <c r="O68" s="5" t="str">
        <f t="shared" si="284"/>
        <v>0</v>
      </c>
      <c r="P68" s="5">
        <v>0</v>
      </c>
      <c r="Q68" s="5" t="str">
        <f t="shared" si="4"/>
        <v>0000</v>
      </c>
      <c r="R68" s="5" t="str">
        <f t="shared" si="5"/>
        <v>0</v>
      </c>
      <c r="S68" s="5" t="str">
        <f t="shared" si="260"/>
        <v>0</v>
      </c>
      <c r="T68" s="5">
        <v>0</v>
      </c>
      <c r="U68" s="5" t="str">
        <f t="shared" si="6"/>
        <v>0000</v>
      </c>
      <c r="V68" s="5" t="str">
        <f t="shared" si="7"/>
        <v>0</v>
      </c>
      <c r="W68" s="5" t="str">
        <f t="shared" ref="W68:W76" si="403">V68</f>
        <v>0</v>
      </c>
      <c r="X68" s="5">
        <v>0</v>
      </c>
      <c r="Y68" s="5" t="str">
        <f t="shared" si="8"/>
        <v>0000</v>
      </c>
      <c r="Z68" s="5" t="str">
        <f t="shared" si="9"/>
        <v>0</v>
      </c>
      <c r="AA68" s="5" t="str">
        <f t="shared" si="216"/>
        <v>0</v>
      </c>
      <c r="AB68" s="5">
        <v>0</v>
      </c>
      <c r="AC68" s="5" t="str">
        <f t="shared" si="10"/>
        <v>0000</v>
      </c>
      <c r="AD68" s="5" t="str">
        <f t="shared" si="11"/>
        <v>0</v>
      </c>
      <c r="AE68" s="5" t="str">
        <f t="shared" si="287"/>
        <v>0</v>
      </c>
      <c r="AF68" s="5">
        <v>0</v>
      </c>
      <c r="AG68" s="5" t="str">
        <f t="shared" si="12"/>
        <v>0000</v>
      </c>
      <c r="AH68" s="5" t="str">
        <f t="shared" si="13"/>
        <v>0</v>
      </c>
      <c r="AI68" s="5" t="str">
        <f t="shared" ref="AI68" si="404">AH68</f>
        <v>0</v>
      </c>
      <c r="AJ68" s="5">
        <v>0</v>
      </c>
      <c r="AK68" s="5" t="str">
        <f t="shared" si="14"/>
        <v>0000</v>
      </c>
      <c r="AL68" s="5" t="str">
        <f t="shared" si="15"/>
        <v>0</v>
      </c>
      <c r="AM68" s="5" t="str">
        <f t="shared" ref="AM68" si="405">AL68</f>
        <v>0</v>
      </c>
    </row>
    <row r="69" spans="1:39" ht="12" customHeight="1" x14ac:dyDescent="0.3">
      <c r="A69" s="36">
        <v>31</v>
      </c>
      <c r="B69" s="44">
        <v>25101994</v>
      </c>
      <c r="C69" s="46" t="s">
        <v>52</v>
      </c>
      <c r="D69" s="36"/>
      <c r="E69" s="48">
        <v>7</v>
      </c>
      <c r="F69" s="36">
        <v>8</v>
      </c>
      <c r="G69" s="6" t="s">
        <v>19</v>
      </c>
      <c r="H69" s="5">
        <v>5</v>
      </c>
      <c r="I69" s="26" t="str">
        <f t="shared" si="0"/>
        <v>5000</v>
      </c>
      <c r="J69" s="5" t="str">
        <f t="shared" si="1"/>
        <v>5,000</v>
      </c>
      <c r="K69" s="5">
        <f t="shared" ref="K69" si="406">H69</f>
        <v>5</v>
      </c>
      <c r="L69" s="5">
        <v>0</v>
      </c>
      <c r="M69" s="5" t="str">
        <f t="shared" si="2"/>
        <v>0000</v>
      </c>
      <c r="N69" s="5" t="str">
        <f t="shared" si="3"/>
        <v>0</v>
      </c>
      <c r="O69" s="5">
        <f t="shared" si="291"/>
        <v>0</v>
      </c>
      <c r="P69" s="5">
        <v>0</v>
      </c>
      <c r="Q69" s="5" t="str">
        <f t="shared" si="4"/>
        <v>0000</v>
      </c>
      <c r="R69" s="5" t="str">
        <f t="shared" si="5"/>
        <v>0</v>
      </c>
      <c r="S69" s="5">
        <f t="shared" si="266"/>
        <v>0</v>
      </c>
      <c r="T69" s="5">
        <v>0</v>
      </c>
      <c r="U69" s="5" t="str">
        <f t="shared" si="6"/>
        <v>0000</v>
      </c>
      <c r="V69" s="5" t="str">
        <f t="shared" si="7"/>
        <v>0</v>
      </c>
      <c r="W69" s="5">
        <f t="shared" ref="W69" si="407">T69</f>
        <v>0</v>
      </c>
      <c r="X69" s="5">
        <v>0</v>
      </c>
      <c r="Y69" s="5" t="str">
        <f t="shared" si="8"/>
        <v>0000</v>
      </c>
      <c r="Z69" s="5" t="str">
        <f t="shared" si="9"/>
        <v>0</v>
      </c>
      <c r="AA69" s="5">
        <f t="shared" si="224"/>
        <v>0</v>
      </c>
      <c r="AB69" s="5">
        <v>0</v>
      </c>
      <c r="AC69" s="5" t="str">
        <f t="shared" si="10"/>
        <v>0000</v>
      </c>
      <c r="AD69" s="5" t="str">
        <f t="shared" si="11"/>
        <v>0</v>
      </c>
      <c r="AE69" s="5">
        <f t="shared" si="295"/>
        <v>0</v>
      </c>
      <c r="AF69" s="5">
        <v>0</v>
      </c>
      <c r="AG69" s="5" t="str">
        <f t="shared" si="12"/>
        <v>0000</v>
      </c>
      <c r="AH69" s="5" t="str">
        <f t="shared" si="13"/>
        <v>0</v>
      </c>
      <c r="AI69" s="5">
        <f t="shared" ref="AI69" si="408">AF69</f>
        <v>0</v>
      </c>
      <c r="AJ69" s="5">
        <v>5</v>
      </c>
      <c r="AK69" s="5" t="str">
        <f t="shared" si="14"/>
        <v>5000</v>
      </c>
      <c r="AL69" s="5" t="str">
        <f t="shared" si="15"/>
        <v>5,000</v>
      </c>
      <c r="AM69" s="5">
        <f t="shared" ref="AM69" si="409">AJ69</f>
        <v>5</v>
      </c>
    </row>
    <row r="70" spans="1:39" x14ac:dyDescent="0.3">
      <c r="A70" s="38"/>
      <c r="B70" s="45"/>
      <c r="C70" s="47"/>
      <c r="D70" s="38"/>
      <c r="E70" s="49"/>
      <c r="F70" s="38"/>
      <c r="G70" s="6" t="s">
        <v>20</v>
      </c>
      <c r="H70" s="5">
        <v>191492</v>
      </c>
      <c r="I70" s="26" t="str">
        <f t="shared" si="0"/>
        <v>191492000</v>
      </c>
      <c r="J70" s="5" t="str">
        <f t="shared" si="1"/>
        <v>191,492,000</v>
      </c>
      <c r="K70" s="5" t="str">
        <f t="shared" ref="K70" si="410">J70</f>
        <v>191,492,000</v>
      </c>
      <c r="L70" s="5">
        <v>0</v>
      </c>
      <c r="M70" s="5" t="str">
        <f t="shared" si="2"/>
        <v>0000</v>
      </c>
      <c r="N70" s="5" t="str">
        <f t="shared" si="3"/>
        <v>0</v>
      </c>
      <c r="O70" s="5" t="str">
        <f t="shared" si="299"/>
        <v>0</v>
      </c>
      <c r="P70" s="5">
        <v>0</v>
      </c>
      <c r="Q70" s="5" t="str">
        <f t="shared" si="4"/>
        <v>0000</v>
      </c>
      <c r="R70" s="5" t="str">
        <f t="shared" si="5"/>
        <v>0</v>
      </c>
      <c r="S70" s="5" t="str">
        <f t="shared" si="272"/>
        <v>0</v>
      </c>
      <c r="T70" s="5">
        <v>0</v>
      </c>
      <c r="U70" s="5" t="str">
        <f t="shared" si="6"/>
        <v>0000</v>
      </c>
      <c r="V70" s="5" t="str">
        <f t="shared" si="7"/>
        <v>0</v>
      </c>
      <c r="W70" s="5" t="str">
        <f t="shared" ref="W70" si="411">V70</f>
        <v>0</v>
      </c>
      <c r="X70" s="5">
        <v>0</v>
      </c>
      <c r="Y70" s="5" t="str">
        <f t="shared" si="8"/>
        <v>0000</v>
      </c>
      <c r="Z70" s="5" t="str">
        <f t="shared" si="9"/>
        <v>0</v>
      </c>
      <c r="AA70" s="5" t="str">
        <f t="shared" si="232"/>
        <v>0</v>
      </c>
      <c r="AB70" s="5">
        <v>0</v>
      </c>
      <c r="AC70" s="5" t="str">
        <f t="shared" si="10"/>
        <v>0000</v>
      </c>
      <c r="AD70" s="5" t="str">
        <f t="shared" si="11"/>
        <v>0</v>
      </c>
      <c r="AE70" s="5" t="str">
        <f t="shared" si="303"/>
        <v>0</v>
      </c>
      <c r="AF70" s="5">
        <v>0</v>
      </c>
      <c r="AG70" s="5" t="str">
        <f t="shared" si="12"/>
        <v>0000</v>
      </c>
      <c r="AH70" s="5" t="str">
        <f t="shared" si="13"/>
        <v>0</v>
      </c>
      <c r="AI70" s="5" t="str">
        <f t="shared" ref="AI70" si="412">AH70</f>
        <v>0</v>
      </c>
      <c r="AJ70" s="5">
        <v>191492</v>
      </c>
      <c r="AK70" s="5" t="str">
        <f t="shared" si="14"/>
        <v>191492000</v>
      </c>
      <c r="AL70" s="5" t="str">
        <f t="shared" si="15"/>
        <v>191,492,000</v>
      </c>
      <c r="AM70" s="5" t="str">
        <f t="shared" ref="AM70" si="413">AL70</f>
        <v>191,492,000</v>
      </c>
    </row>
    <row r="71" spans="1:39" ht="12" customHeight="1" x14ac:dyDescent="0.3">
      <c r="A71" s="36">
        <v>32</v>
      </c>
      <c r="B71" s="44">
        <v>25101998</v>
      </c>
      <c r="C71" s="46" t="s">
        <v>53</v>
      </c>
      <c r="D71" s="36"/>
      <c r="E71" s="48">
        <v>0</v>
      </c>
      <c r="F71" s="36">
        <v>0</v>
      </c>
      <c r="G71" s="6" t="s">
        <v>19</v>
      </c>
      <c r="H71" s="5">
        <v>0</v>
      </c>
      <c r="I71" s="26" t="str">
        <f t="shared" si="0"/>
        <v>0000</v>
      </c>
      <c r="J71" s="5" t="str">
        <f t="shared" si="1"/>
        <v>0</v>
      </c>
      <c r="K71" s="5">
        <f t="shared" ref="K71" si="414">H71</f>
        <v>0</v>
      </c>
      <c r="L71" s="5">
        <v>1</v>
      </c>
      <c r="M71" s="5" t="str">
        <f t="shared" si="2"/>
        <v>1000</v>
      </c>
      <c r="N71" s="5" t="str">
        <f t="shared" si="3"/>
        <v>1,000</v>
      </c>
      <c r="O71" s="5">
        <f t="shared" si="307"/>
        <v>1</v>
      </c>
      <c r="P71" s="5">
        <v>0</v>
      </c>
      <c r="Q71" s="5" t="str">
        <f t="shared" si="4"/>
        <v>0000</v>
      </c>
      <c r="R71" s="5" t="str">
        <f t="shared" si="5"/>
        <v>0</v>
      </c>
      <c r="S71" s="5">
        <f t="shared" si="278"/>
        <v>0</v>
      </c>
      <c r="T71" s="5">
        <v>1</v>
      </c>
      <c r="U71" s="5" t="str">
        <f t="shared" si="6"/>
        <v>1000</v>
      </c>
      <c r="V71" s="5" t="str">
        <f t="shared" si="7"/>
        <v>1,000</v>
      </c>
      <c r="W71" s="5">
        <f t="shared" si="383"/>
        <v>1</v>
      </c>
      <c r="X71" s="5">
        <v>0</v>
      </c>
      <c r="Y71" s="5" t="str">
        <f t="shared" si="8"/>
        <v>0000</v>
      </c>
      <c r="Z71" s="5" t="str">
        <f t="shared" si="9"/>
        <v>0</v>
      </c>
      <c r="AA71" s="5">
        <f t="shared" ref="AA71" si="415">X71</f>
        <v>0</v>
      </c>
      <c r="AB71" s="5">
        <v>0</v>
      </c>
      <c r="AC71" s="5" t="str">
        <f t="shared" si="10"/>
        <v>0000</v>
      </c>
      <c r="AD71" s="5" t="str">
        <f t="shared" si="11"/>
        <v>0</v>
      </c>
      <c r="AE71" s="5">
        <f t="shared" si="310"/>
        <v>0</v>
      </c>
      <c r="AF71" s="5">
        <v>0</v>
      </c>
      <c r="AG71" s="5" t="str">
        <f t="shared" si="12"/>
        <v>0000</v>
      </c>
      <c r="AH71" s="5" t="str">
        <f t="shared" si="13"/>
        <v>0</v>
      </c>
      <c r="AI71" s="5">
        <f t="shared" ref="AI71" si="416">AF71</f>
        <v>0</v>
      </c>
      <c r="AJ71" s="5">
        <v>1</v>
      </c>
      <c r="AK71" s="5" t="str">
        <f t="shared" si="14"/>
        <v>1000</v>
      </c>
      <c r="AL71" s="5" t="str">
        <f t="shared" si="15"/>
        <v>1,000</v>
      </c>
      <c r="AM71" s="5">
        <f t="shared" ref="AM71" si="417">AJ71</f>
        <v>1</v>
      </c>
    </row>
    <row r="72" spans="1:39" x14ac:dyDescent="0.3">
      <c r="A72" s="38"/>
      <c r="B72" s="45"/>
      <c r="C72" s="47"/>
      <c r="D72" s="38"/>
      <c r="E72" s="49"/>
      <c r="F72" s="38"/>
      <c r="G72" s="6" t="s">
        <v>20</v>
      </c>
      <c r="H72" s="5">
        <v>0</v>
      </c>
      <c r="I72" s="26" t="str">
        <f t="shared" ref="I72:I124" si="418">H72&amp;"000"</f>
        <v>0000</v>
      </c>
      <c r="J72" s="5" t="str">
        <f t="shared" ref="J72:J124" si="419">TEXT(I72,"#,##0")</f>
        <v>0</v>
      </c>
      <c r="K72" s="5" t="str">
        <f t="shared" ref="K72" si="420">J72</f>
        <v>0</v>
      </c>
      <c r="L72" s="5">
        <v>450000</v>
      </c>
      <c r="M72" s="5" t="str">
        <f t="shared" ref="M72:M124" si="421">L72&amp;"000"</f>
        <v>450000000</v>
      </c>
      <c r="N72" s="5" t="str">
        <f t="shared" ref="N72:N124" si="422">TEXT(M72,"#,##0")</f>
        <v>450,000,000</v>
      </c>
      <c r="O72" s="5" t="str">
        <f t="shared" si="314"/>
        <v>450,000,000</v>
      </c>
      <c r="P72" s="5">
        <v>0</v>
      </c>
      <c r="Q72" s="5" t="str">
        <f t="shared" ref="Q72:Q124" si="423">P72&amp;"000"</f>
        <v>0000</v>
      </c>
      <c r="R72" s="5" t="str">
        <f t="shared" ref="R72:R124" si="424">TEXT(Q72,"#,##0")</f>
        <v>0</v>
      </c>
      <c r="S72" s="5" t="str">
        <f t="shared" si="285"/>
        <v>0</v>
      </c>
      <c r="T72" s="5">
        <v>450000</v>
      </c>
      <c r="U72" s="5" t="str">
        <f t="shared" ref="U72:U124" si="425">T72&amp;"000"</f>
        <v>450000000</v>
      </c>
      <c r="V72" s="5" t="str">
        <f t="shared" ref="V72:V124" si="426">TEXT(U72,"#,##0")</f>
        <v>450,000,000</v>
      </c>
      <c r="W72" s="5" t="str">
        <f t="shared" si="388"/>
        <v>450,000,000</v>
      </c>
      <c r="X72" s="5">
        <v>0</v>
      </c>
      <c r="Y72" s="5" t="str">
        <f t="shared" ref="Y72:Y124" si="427">X72&amp;"000"</f>
        <v>0000</v>
      </c>
      <c r="Z72" s="5" t="str">
        <f t="shared" ref="Z72:Z124" si="428">TEXT(Y72,"#,##0")</f>
        <v>0</v>
      </c>
      <c r="AA72" s="5" t="str">
        <f t="shared" ref="AA72" si="429">Z72</f>
        <v>0</v>
      </c>
      <c r="AB72" s="5">
        <v>0</v>
      </c>
      <c r="AC72" s="5" t="str">
        <f t="shared" ref="AC72:AC124" si="430">AB72&amp;"000"</f>
        <v>0000</v>
      </c>
      <c r="AD72" s="5" t="str">
        <f t="shared" ref="AD72:AD124" si="431">TEXT(AC72,"#,##0")</f>
        <v>0</v>
      </c>
      <c r="AE72" s="5" t="str">
        <f t="shared" si="317"/>
        <v>0</v>
      </c>
      <c r="AF72" s="5">
        <v>0</v>
      </c>
      <c r="AG72" s="5" t="str">
        <f t="shared" ref="AG72:AG124" si="432">AF72&amp;"000"</f>
        <v>0000</v>
      </c>
      <c r="AH72" s="5" t="str">
        <f t="shared" ref="AH72:AH124" si="433">TEXT(AG72,"#,##0")</f>
        <v>0</v>
      </c>
      <c r="AI72" s="5" t="str">
        <f t="shared" ref="AI72" si="434">AH72</f>
        <v>0</v>
      </c>
      <c r="AJ72" s="5">
        <v>450000</v>
      </c>
      <c r="AK72" s="5" t="str">
        <f t="shared" ref="AK72:AK124" si="435">AJ72&amp;"000"</f>
        <v>450000000</v>
      </c>
      <c r="AL72" s="5" t="str">
        <f t="shared" ref="AL72:AL124" si="436">TEXT(AK72,"#,##0")</f>
        <v>450,000,000</v>
      </c>
      <c r="AM72" s="5" t="str">
        <f t="shared" ref="AM72" si="437">AL72</f>
        <v>450,000,000</v>
      </c>
    </row>
    <row r="73" spans="1:39" ht="12" customHeight="1" x14ac:dyDescent="0.3">
      <c r="A73" s="36">
        <v>33</v>
      </c>
      <c r="B73" s="44">
        <v>25101999</v>
      </c>
      <c r="C73" s="46" t="s">
        <v>54</v>
      </c>
      <c r="D73" s="36"/>
      <c r="E73" s="48">
        <v>1</v>
      </c>
      <c r="F73" s="36">
        <v>0</v>
      </c>
      <c r="G73" s="6" t="s">
        <v>19</v>
      </c>
      <c r="H73" s="5">
        <v>1</v>
      </c>
      <c r="I73" s="26" t="str">
        <f t="shared" si="418"/>
        <v>1000</v>
      </c>
      <c r="J73" s="5" t="str">
        <f t="shared" si="419"/>
        <v>1,000</v>
      </c>
      <c r="K73" s="5">
        <f t="shared" ref="K73" si="438">H73</f>
        <v>1</v>
      </c>
      <c r="L73" s="5">
        <v>0</v>
      </c>
      <c r="M73" s="5" t="str">
        <f t="shared" si="421"/>
        <v>0000</v>
      </c>
      <c r="N73" s="5" t="str">
        <f t="shared" si="422"/>
        <v>0</v>
      </c>
      <c r="O73" s="5">
        <f t="shared" ref="O73" si="439">L73</f>
        <v>0</v>
      </c>
      <c r="P73" s="5">
        <v>0</v>
      </c>
      <c r="Q73" s="5" t="str">
        <f t="shared" si="423"/>
        <v>0000</v>
      </c>
      <c r="R73" s="5" t="str">
        <f t="shared" si="424"/>
        <v>0</v>
      </c>
      <c r="S73" s="5">
        <f t="shared" si="292"/>
        <v>0</v>
      </c>
      <c r="T73" s="5">
        <v>0</v>
      </c>
      <c r="U73" s="5" t="str">
        <f t="shared" si="425"/>
        <v>0000</v>
      </c>
      <c r="V73" s="5" t="str">
        <f t="shared" si="426"/>
        <v>0</v>
      </c>
      <c r="W73" s="5">
        <f t="shared" si="393"/>
        <v>0</v>
      </c>
      <c r="X73" s="5">
        <v>0</v>
      </c>
      <c r="Y73" s="5" t="str">
        <f t="shared" si="427"/>
        <v>0000</v>
      </c>
      <c r="Z73" s="5" t="str">
        <f t="shared" si="428"/>
        <v>0</v>
      </c>
      <c r="AA73" s="5">
        <f t="shared" si="141"/>
        <v>0</v>
      </c>
      <c r="AB73" s="5">
        <v>0</v>
      </c>
      <c r="AC73" s="5" t="str">
        <f t="shared" si="430"/>
        <v>0000</v>
      </c>
      <c r="AD73" s="5" t="str">
        <f t="shared" si="431"/>
        <v>0</v>
      </c>
      <c r="AE73" s="5">
        <f t="shared" ref="AE73" si="440">AB73</f>
        <v>0</v>
      </c>
      <c r="AF73" s="5">
        <v>0</v>
      </c>
      <c r="AG73" s="5" t="str">
        <f t="shared" si="432"/>
        <v>0000</v>
      </c>
      <c r="AH73" s="5" t="str">
        <f t="shared" si="433"/>
        <v>0</v>
      </c>
      <c r="AI73" s="5">
        <f t="shared" ref="AI73" si="441">AF73</f>
        <v>0</v>
      </c>
      <c r="AJ73" s="5">
        <v>1</v>
      </c>
      <c r="AK73" s="5" t="str">
        <f t="shared" si="435"/>
        <v>1000</v>
      </c>
      <c r="AL73" s="5" t="str">
        <f t="shared" si="436"/>
        <v>1,000</v>
      </c>
      <c r="AM73" s="5">
        <f t="shared" ref="AM73" si="442">AJ73</f>
        <v>1</v>
      </c>
    </row>
    <row r="74" spans="1:39" x14ac:dyDescent="0.3">
      <c r="A74" s="38"/>
      <c r="B74" s="45"/>
      <c r="C74" s="47"/>
      <c r="D74" s="38"/>
      <c r="E74" s="49"/>
      <c r="F74" s="38"/>
      <c r="G74" s="6" t="s">
        <v>20</v>
      </c>
      <c r="H74" s="5">
        <v>43902</v>
      </c>
      <c r="I74" s="26" t="str">
        <f t="shared" si="418"/>
        <v>43902000</v>
      </c>
      <c r="J74" s="5" t="str">
        <f t="shared" si="419"/>
        <v>43,902,000</v>
      </c>
      <c r="K74" s="5" t="str">
        <f t="shared" ref="K74" si="443">J74</f>
        <v>43,902,000</v>
      </c>
      <c r="L74" s="5">
        <v>0</v>
      </c>
      <c r="M74" s="5" t="str">
        <f t="shared" si="421"/>
        <v>0000</v>
      </c>
      <c r="N74" s="5" t="str">
        <f t="shared" si="422"/>
        <v>0</v>
      </c>
      <c r="O74" s="5" t="str">
        <f t="shared" ref="O74" si="444">N74</f>
        <v>0</v>
      </c>
      <c r="P74" s="5">
        <v>0</v>
      </c>
      <c r="Q74" s="5" t="str">
        <f t="shared" si="423"/>
        <v>0000</v>
      </c>
      <c r="R74" s="5" t="str">
        <f t="shared" si="424"/>
        <v>0</v>
      </c>
      <c r="S74" s="5" t="str">
        <f t="shared" si="300"/>
        <v>0</v>
      </c>
      <c r="T74" s="5">
        <v>0</v>
      </c>
      <c r="U74" s="5" t="str">
        <f t="shared" si="425"/>
        <v>0000</v>
      </c>
      <c r="V74" s="5" t="str">
        <f t="shared" si="426"/>
        <v>0</v>
      </c>
      <c r="W74" s="5" t="str">
        <f t="shared" si="396"/>
        <v>0</v>
      </c>
      <c r="X74" s="5">
        <v>0</v>
      </c>
      <c r="Y74" s="5" t="str">
        <f t="shared" si="427"/>
        <v>0000</v>
      </c>
      <c r="Z74" s="5" t="str">
        <f t="shared" si="428"/>
        <v>0</v>
      </c>
      <c r="AA74" s="5" t="str">
        <f t="shared" si="148"/>
        <v>0</v>
      </c>
      <c r="AB74" s="5">
        <v>0</v>
      </c>
      <c r="AC74" s="5" t="str">
        <f t="shared" si="430"/>
        <v>0000</v>
      </c>
      <c r="AD74" s="5" t="str">
        <f t="shared" si="431"/>
        <v>0</v>
      </c>
      <c r="AE74" s="5" t="str">
        <f t="shared" ref="AE74" si="445">AD74</f>
        <v>0</v>
      </c>
      <c r="AF74" s="5">
        <v>0</v>
      </c>
      <c r="AG74" s="5" t="str">
        <f t="shared" si="432"/>
        <v>0000</v>
      </c>
      <c r="AH74" s="5" t="str">
        <f t="shared" si="433"/>
        <v>0</v>
      </c>
      <c r="AI74" s="5" t="str">
        <f t="shared" ref="AI74" si="446">AH74</f>
        <v>0</v>
      </c>
      <c r="AJ74" s="5">
        <v>43902</v>
      </c>
      <c r="AK74" s="5" t="str">
        <f t="shared" si="435"/>
        <v>43902000</v>
      </c>
      <c r="AL74" s="5" t="str">
        <f t="shared" si="436"/>
        <v>43,902,000</v>
      </c>
      <c r="AM74" s="5" t="str">
        <f t="shared" ref="AM74" si="447">AL74</f>
        <v>43,902,000</v>
      </c>
    </row>
    <row r="75" spans="1:39" ht="12" customHeight="1" x14ac:dyDescent="0.3">
      <c r="A75" s="36">
        <v>34</v>
      </c>
      <c r="B75" s="44">
        <v>39121011</v>
      </c>
      <c r="C75" s="46" t="s">
        <v>55</v>
      </c>
      <c r="D75" s="36" t="s">
        <v>22</v>
      </c>
      <c r="E75" s="48">
        <v>230</v>
      </c>
      <c r="F75" s="36">
        <v>10</v>
      </c>
      <c r="G75" s="6" t="s">
        <v>19</v>
      </c>
      <c r="H75" s="5">
        <v>195</v>
      </c>
      <c r="I75" s="26" t="str">
        <f t="shared" si="418"/>
        <v>195000</v>
      </c>
      <c r="J75" s="5" t="str">
        <f t="shared" si="419"/>
        <v>195,000</v>
      </c>
      <c r="K75" s="5">
        <f t="shared" ref="K75" si="448">H75</f>
        <v>195</v>
      </c>
      <c r="L75" s="5">
        <v>0</v>
      </c>
      <c r="M75" s="5" t="str">
        <f t="shared" si="421"/>
        <v>0000</v>
      </c>
      <c r="N75" s="5" t="str">
        <f t="shared" si="422"/>
        <v>0</v>
      </c>
      <c r="O75" s="5">
        <f t="shared" si="177"/>
        <v>0</v>
      </c>
      <c r="P75" s="5">
        <v>0</v>
      </c>
      <c r="Q75" s="5" t="str">
        <f t="shared" si="423"/>
        <v>0000</v>
      </c>
      <c r="R75" s="5" t="str">
        <f t="shared" si="424"/>
        <v>0</v>
      </c>
      <c r="S75" s="5">
        <f t="shared" si="308"/>
        <v>0</v>
      </c>
      <c r="T75" s="5">
        <v>0</v>
      </c>
      <c r="U75" s="5" t="str">
        <f t="shared" si="425"/>
        <v>0000</v>
      </c>
      <c r="V75" s="5" t="str">
        <f t="shared" si="426"/>
        <v>0</v>
      </c>
      <c r="W75" s="5">
        <f t="shared" si="399"/>
        <v>0</v>
      </c>
      <c r="X75" s="5">
        <v>2</v>
      </c>
      <c r="Y75" s="5" t="str">
        <f t="shared" si="427"/>
        <v>2000</v>
      </c>
      <c r="Z75" s="5" t="str">
        <f t="shared" si="428"/>
        <v>2,000</v>
      </c>
      <c r="AA75" s="5">
        <f t="shared" si="154"/>
        <v>2</v>
      </c>
      <c r="AB75" s="5">
        <v>0</v>
      </c>
      <c r="AC75" s="5" t="str">
        <f t="shared" si="430"/>
        <v>0000</v>
      </c>
      <c r="AD75" s="5" t="str">
        <f t="shared" si="431"/>
        <v>0</v>
      </c>
      <c r="AE75" s="5">
        <f t="shared" si="181"/>
        <v>0</v>
      </c>
      <c r="AF75" s="5">
        <v>2</v>
      </c>
      <c r="AG75" s="5" t="str">
        <f t="shared" si="432"/>
        <v>2000</v>
      </c>
      <c r="AH75" s="5" t="str">
        <f t="shared" si="433"/>
        <v>2,000</v>
      </c>
      <c r="AI75" s="5">
        <f t="shared" ref="AI75" si="449">AF75</f>
        <v>2</v>
      </c>
      <c r="AJ75" s="5">
        <v>193</v>
      </c>
      <c r="AK75" s="5" t="str">
        <f t="shared" si="435"/>
        <v>193000</v>
      </c>
      <c r="AL75" s="5" t="str">
        <f t="shared" si="436"/>
        <v>193,000</v>
      </c>
      <c r="AM75" s="5">
        <f t="shared" ref="AM75" si="450">AJ75</f>
        <v>193</v>
      </c>
    </row>
    <row r="76" spans="1:39" x14ac:dyDescent="0.3">
      <c r="A76" s="38"/>
      <c r="B76" s="45"/>
      <c r="C76" s="47"/>
      <c r="D76" s="38"/>
      <c r="E76" s="49"/>
      <c r="F76" s="38"/>
      <c r="G76" s="6" t="s">
        <v>20</v>
      </c>
      <c r="H76" s="5">
        <v>1226352</v>
      </c>
      <c r="I76" s="26" t="str">
        <f t="shared" si="418"/>
        <v>1226352000</v>
      </c>
      <c r="J76" s="5" t="str">
        <f t="shared" si="419"/>
        <v>1,226,352,000</v>
      </c>
      <c r="K76" s="5" t="str">
        <f t="shared" ref="K76" si="451">J76</f>
        <v>1,226,352,000</v>
      </c>
      <c r="L76" s="5">
        <v>0</v>
      </c>
      <c r="M76" s="5" t="str">
        <f t="shared" si="421"/>
        <v>0000</v>
      </c>
      <c r="N76" s="5" t="str">
        <f t="shared" si="422"/>
        <v>0</v>
      </c>
      <c r="O76" s="5" t="str">
        <f t="shared" si="185"/>
        <v>0</v>
      </c>
      <c r="P76" s="5">
        <v>0</v>
      </c>
      <c r="Q76" s="5" t="str">
        <f t="shared" si="423"/>
        <v>0000</v>
      </c>
      <c r="R76" s="5" t="str">
        <f t="shared" si="424"/>
        <v>0</v>
      </c>
      <c r="S76" s="5" t="str">
        <f t="shared" si="315"/>
        <v>0</v>
      </c>
      <c r="T76" s="5">
        <v>0</v>
      </c>
      <c r="U76" s="5" t="str">
        <f t="shared" si="425"/>
        <v>0000</v>
      </c>
      <c r="V76" s="5" t="str">
        <f t="shared" si="426"/>
        <v>0</v>
      </c>
      <c r="W76" s="5" t="str">
        <f t="shared" si="403"/>
        <v>0</v>
      </c>
      <c r="X76" s="5">
        <v>30000</v>
      </c>
      <c r="Y76" s="5" t="str">
        <f t="shared" si="427"/>
        <v>30000000</v>
      </c>
      <c r="Z76" s="5" t="str">
        <f t="shared" si="428"/>
        <v>30,000,000</v>
      </c>
      <c r="AA76" s="5" t="str">
        <f t="shared" si="160"/>
        <v>30,000,000</v>
      </c>
      <c r="AB76" s="5">
        <v>0</v>
      </c>
      <c r="AC76" s="5" t="str">
        <f t="shared" si="430"/>
        <v>0000</v>
      </c>
      <c r="AD76" s="5" t="str">
        <f t="shared" si="431"/>
        <v>0</v>
      </c>
      <c r="AE76" s="5" t="str">
        <f t="shared" si="189"/>
        <v>0</v>
      </c>
      <c r="AF76" s="5">
        <v>30000</v>
      </c>
      <c r="AG76" s="5" t="str">
        <f t="shared" si="432"/>
        <v>30000000</v>
      </c>
      <c r="AH76" s="5" t="str">
        <f t="shared" si="433"/>
        <v>30,000,000</v>
      </c>
      <c r="AI76" s="5" t="str">
        <f t="shared" ref="AI76" si="452">AH76</f>
        <v>30,000,000</v>
      </c>
      <c r="AJ76" s="5">
        <v>1196352</v>
      </c>
      <c r="AK76" s="5" t="str">
        <f t="shared" si="435"/>
        <v>1196352000</v>
      </c>
      <c r="AL76" s="5" t="str">
        <f t="shared" si="436"/>
        <v>1,196,352,000</v>
      </c>
      <c r="AM76" s="5" t="str">
        <f t="shared" ref="AM76" si="453">AL76</f>
        <v>1,196,352,000</v>
      </c>
    </row>
    <row r="77" spans="1:39" ht="12" customHeight="1" x14ac:dyDescent="0.3">
      <c r="A77" s="36">
        <v>35</v>
      </c>
      <c r="B77" s="44">
        <v>40101701</v>
      </c>
      <c r="C77" s="46" t="s">
        <v>56</v>
      </c>
      <c r="D77" s="36" t="s">
        <v>22</v>
      </c>
      <c r="E77" s="48">
        <v>519</v>
      </c>
      <c r="F77" s="36">
        <v>10</v>
      </c>
      <c r="G77" s="6" t="s">
        <v>19</v>
      </c>
      <c r="H77" s="5">
        <v>514</v>
      </c>
      <c r="I77" s="26" t="str">
        <f t="shared" si="418"/>
        <v>514000</v>
      </c>
      <c r="J77" s="5" t="str">
        <f t="shared" si="419"/>
        <v>514,000</v>
      </c>
      <c r="K77" s="5">
        <f t="shared" ref="K77" si="454">H77</f>
        <v>514</v>
      </c>
      <c r="L77" s="5">
        <v>3</v>
      </c>
      <c r="M77" s="5" t="str">
        <f t="shared" si="421"/>
        <v>3000</v>
      </c>
      <c r="N77" s="5" t="str">
        <f t="shared" si="422"/>
        <v>3,000</v>
      </c>
      <c r="O77" s="5">
        <f t="shared" si="193"/>
        <v>3</v>
      </c>
      <c r="P77" s="5">
        <v>0</v>
      </c>
      <c r="Q77" s="5" t="str">
        <f t="shared" si="423"/>
        <v>0000</v>
      </c>
      <c r="R77" s="5" t="str">
        <f t="shared" si="424"/>
        <v>0</v>
      </c>
      <c r="S77" s="5">
        <f t="shared" si="322"/>
        <v>0</v>
      </c>
      <c r="T77" s="5">
        <v>3</v>
      </c>
      <c r="U77" s="5" t="str">
        <f t="shared" si="425"/>
        <v>3000</v>
      </c>
      <c r="V77" s="5" t="str">
        <f t="shared" si="426"/>
        <v>3,000</v>
      </c>
      <c r="W77" s="5">
        <f t="shared" ref="W77" si="455">T77</f>
        <v>3</v>
      </c>
      <c r="X77" s="5">
        <v>0</v>
      </c>
      <c r="Y77" s="5" t="str">
        <f t="shared" si="427"/>
        <v>0000</v>
      </c>
      <c r="Z77" s="5" t="str">
        <f t="shared" si="428"/>
        <v>0</v>
      </c>
      <c r="AA77" s="5">
        <f t="shared" si="167"/>
        <v>0</v>
      </c>
      <c r="AB77" s="5">
        <v>0</v>
      </c>
      <c r="AC77" s="5" t="str">
        <f t="shared" si="430"/>
        <v>0000</v>
      </c>
      <c r="AD77" s="5" t="str">
        <f t="shared" si="431"/>
        <v>0</v>
      </c>
      <c r="AE77" s="5">
        <f t="shared" si="196"/>
        <v>0</v>
      </c>
      <c r="AF77" s="5">
        <v>0</v>
      </c>
      <c r="AG77" s="5" t="str">
        <f t="shared" si="432"/>
        <v>0000</v>
      </c>
      <c r="AH77" s="5" t="str">
        <f t="shared" si="433"/>
        <v>0</v>
      </c>
      <c r="AI77" s="5">
        <f>AF77</f>
        <v>0</v>
      </c>
      <c r="AJ77" s="5">
        <v>517</v>
      </c>
      <c r="AK77" s="5" t="str">
        <f t="shared" si="435"/>
        <v>517000</v>
      </c>
      <c r="AL77" s="5" t="str">
        <f t="shared" si="436"/>
        <v>517,000</v>
      </c>
      <c r="AM77" s="5">
        <f t="shared" ref="AM77" si="456">AJ77</f>
        <v>517</v>
      </c>
    </row>
    <row r="78" spans="1:39" x14ac:dyDescent="0.3">
      <c r="A78" s="38"/>
      <c r="B78" s="45"/>
      <c r="C78" s="47"/>
      <c r="D78" s="38"/>
      <c r="E78" s="49"/>
      <c r="F78" s="38"/>
      <c r="G78" s="6" t="s">
        <v>20</v>
      </c>
      <c r="H78" s="5">
        <v>698013</v>
      </c>
      <c r="I78" s="26" t="str">
        <f t="shared" si="418"/>
        <v>698013000</v>
      </c>
      <c r="J78" s="5" t="str">
        <f t="shared" si="419"/>
        <v>698,013,000</v>
      </c>
      <c r="K78" s="5" t="str">
        <f t="shared" ref="K78" si="457">J78</f>
        <v>698,013,000</v>
      </c>
      <c r="L78" s="5">
        <v>2580</v>
      </c>
      <c r="M78" s="5" t="str">
        <f t="shared" si="421"/>
        <v>2580000</v>
      </c>
      <c r="N78" s="5" t="str">
        <f t="shared" si="422"/>
        <v>2,580,000</v>
      </c>
      <c r="O78" s="5" t="str">
        <f t="shared" si="200"/>
        <v>2,580,000</v>
      </c>
      <c r="P78" s="5">
        <v>0</v>
      </c>
      <c r="Q78" s="5" t="str">
        <f t="shared" si="423"/>
        <v>0000</v>
      </c>
      <c r="R78" s="5" t="str">
        <f t="shared" si="424"/>
        <v>0</v>
      </c>
      <c r="S78" s="5" t="str">
        <f t="shared" si="329"/>
        <v>0</v>
      </c>
      <c r="T78" s="5">
        <v>2580</v>
      </c>
      <c r="U78" s="5" t="str">
        <f t="shared" si="425"/>
        <v>2580000</v>
      </c>
      <c r="V78" s="5" t="str">
        <f t="shared" si="426"/>
        <v>2,580,000</v>
      </c>
      <c r="W78" s="5" t="str">
        <f t="shared" ref="W78" si="458">V78</f>
        <v>2,580,000</v>
      </c>
      <c r="X78" s="5">
        <v>0</v>
      </c>
      <c r="Y78" s="5" t="str">
        <f t="shared" si="427"/>
        <v>0000</v>
      </c>
      <c r="Z78" s="5" t="str">
        <f t="shared" si="428"/>
        <v>0</v>
      </c>
      <c r="AA78" s="5" t="str">
        <f t="shared" si="173"/>
        <v>0</v>
      </c>
      <c r="AB78" s="5">
        <v>0</v>
      </c>
      <c r="AC78" s="5" t="str">
        <f t="shared" si="430"/>
        <v>0000</v>
      </c>
      <c r="AD78" s="5" t="str">
        <f t="shared" si="431"/>
        <v>0</v>
      </c>
      <c r="AE78" s="5" t="str">
        <f t="shared" si="203"/>
        <v>0</v>
      </c>
      <c r="AF78" s="5">
        <v>0</v>
      </c>
      <c r="AG78" s="5" t="str">
        <f t="shared" si="432"/>
        <v>0000</v>
      </c>
      <c r="AH78" s="5" t="str">
        <f t="shared" si="433"/>
        <v>0</v>
      </c>
      <c r="AI78" s="5" t="str">
        <f>AH78</f>
        <v>0</v>
      </c>
      <c r="AJ78" s="5">
        <v>700593</v>
      </c>
      <c r="AK78" s="5" t="str">
        <f t="shared" si="435"/>
        <v>700593000</v>
      </c>
      <c r="AL78" s="5" t="str">
        <f t="shared" si="436"/>
        <v>700,593,000</v>
      </c>
      <c r="AM78" s="5" t="str">
        <f t="shared" ref="AM78" si="459">AL78</f>
        <v>700,593,000</v>
      </c>
    </row>
    <row r="79" spans="1:39" ht="12" customHeight="1" x14ac:dyDescent="0.3">
      <c r="A79" s="36">
        <v>36</v>
      </c>
      <c r="B79" s="44">
        <v>40101715</v>
      </c>
      <c r="C79" s="46" t="s">
        <v>57</v>
      </c>
      <c r="D79" s="36" t="s">
        <v>22</v>
      </c>
      <c r="E79" s="48">
        <v>38</v>
      </c>
      <c r="F79" s="36">
        <v>9</v>
      </c>
      <c r="G79" s="6" t="s">
        <v>19</v>
      </c>
      <c r="H79" s="5">
        <v>28</v>
      </c>
      <c r="I79" s="26" t="str">
        <f t="shared" si="418"/>
        <v>28000</v>
      </c>
      <c r="J79" s="5" t="str">
        <f t="shared" si="419"/>
        <v>28,000</v>
      </c>
      <c r="K79" s="5">
        <f t="shared" ref="K79" si="460">H79</f>
        <v>28</v>
      </c>
      <c r="L79" s="5">
        <v>0</v>
      </c>
      <c r="M79" s="5" t="str">
        <f t="shared" si="421"/>
        <v>0000</v>
      </c>
      <c r="N79" s="5" t="str">
        <f t="shared" si="422"/>
        <v>0</v>
      </c>
      <c r="O79" s="5">
        <f t="shared" si="207"/>
        <v>0</v>
      </c>
      <c r="P79" s="5">
        <v>0</v>
      </c>
      <c r="Q79" s="5" t="str">
        <f t="shared" si="423"/>
        <v>0000</v>
      </c>
      <c r="R79" s="5" t="str">
        <f t="shared" si="424"/>
        <v>0</v>
      </c>
      <c r="S79" s="5">
        <f t="shared" ref="S79" si="461">P79</f>
        <v>0</v>
      </c>
      <c r="T79" s="5">
        <v>0</v>
      </c>
      <c r="U79" s="5" t="str">
        <f t="shared" si="425"/>
        <v>0000</v>
      </c>
      <c r="V79" s="5" t="str">
        <f t="shared" si="426"/>
        <v>0</v>
      </c>
      <c r="W79" s="5">
        <f t="shared" si="383"/>
        <v>0</v>
      </c>
      <c r="X79" s="5">
        <v>0</v>
      </c>
      <c r="Y79" s="5" t="str">
        <f t="shared" si="427"/>
        <v>0000</v>
      </c>
      <c r="Z79" s="5" t="str">
        <f t="shared" si="428"/>
        <v>0</v>
      </c>
      <c r="AA79" s="5">
        <f t="shared" ref="AA79" si="462">X79</f>
        <v>0</v>
      </c>
      <c r="AB79" s="5">
        <v>0</v>
      </c>
      <c r="AC79" s="5" t="str">
        <f t="shared" si="430"/>
        <v>0000</v>
      </c>
      <c r="AD79" s="5" t="str">
        <f t="shared" si="431"/>
        <v>0</v>
      </c>
      <c r="AE79" s="5">
        <f t="shared" si="210"/>
        <v>0</v>
      </c>
      <c r="AF79" s="5">
        <v>0</v>
      </c>
      <c r="AG79" s="5" t="str">
        <f t="shared" si="432"/>
        <v>0000</v>
      </c>
      <c r="AH79" s="5" t="str">
        <f t="shared" si="433"/>
        <v>0</v>
      </c>
      <c r="AI79" s="5">
        <f t="shared" ref="AI79" si="463">AF79</f>
        <v>0</v>
      </c>
      <c r="AJ79" s="5">
        <v>28</v>
      </c>
      <c r="AK79" s="5" t="str">
        <f t="shared" si="435"/>
        <v>28000</v>
      </c>
      <c r="AL79" s="5" t="str">
        <f t="shared" si="436"/>
        <v>28,000</v>
      </c>
      <c r="AM79" s="5">
        <f t="shared" ref="AM79" si="464">AJ79</f>
        <v>28</v>
      </c>
    </row>
    <row r="80" spans="1:39" x14ac:dyDescent="0.3">
      <c r="A80" s="38"/>
      <c r="B80" s="45"/>
      <c r="C80" s="47"/>
      <c r="D80" s="38"/>
      <c r="E80" s="49"/>
      <c r="F80" s="38"/>
      <c r="G80" s="6" t="s">
        <v>20</v>
      </c>
      <c r="H80" s="5">
        <v>371313</v>
      </c>
      <c r="I80" s="26" t="str">
        <f t="shared" si="418"/>
        <v>371313000</v>
      </c>
      <c r="J80" s="5" t="str">
        <f t="shared" si="419"/>
        <v>371,313,000</v>
      </c>
      <c r="K80" s="5" t="str">
        <f t="shared" ref="K80" si="465">J80</f>
        <v>371,313,000</v>
      </c>
      <c r="L80" s="5">
        <v>0</v>
      </c>
      <c r="M80" s="5" t="str">
        <f t="shared" si="421"/>
        <v>0000</v>
      </c>
      <c r="N80" s="5" t="str">
        <f t="shared" si="422"/>
        <v>0</v>
      </c>
      <c r="O80" s="5" t="str">
        <f t="shared" si="214"/>
        <v>0</v>
      </c>
      <c r="P80" s="5">
        <v>0</v>
      </c>
      <c r="Q80" s="5" t="str">
        <f t="shared" si="423"/>
        <v>0000</v>
      </c>
      <c r="R80" s="5" t="str">
        <f t="shared" si="424"/>
        <v>0</v>
      </c>
      <c r="S80" s="5" t="str">
        <f t="shared" ref="S80" si="466">R80</f>
        <v>0</v>
      </c>
      <c r="T80" s="5">
        <v>0</v>
      </c>
      <c r="U80" s="5" t="str">
        <f t="shared" si="425"/>
        <v>0000</v>
      </c>
      <c r="V80" s="5" t="str">
        <f t="shared" si="426"/>
        <v>0</v>
      </c>
      <c r="W80" s="5" t="str">
        <f t="shared" si="388"/>
        <v>0</v>
      </c>
      <c r="X80" s="5">
        <v>0</v>
      </c>
      <c r="Y80" s="5" t="str">
        <f t="shared" si="427"/>
        <v>0000</v>
      </c>
      <c r="Z80" s="5" t="str">
        <f t="shared" si="428"/>
        <v>0</v>
      </c>
      <c r="AA80" s="5" t="str">
        <f t="shared" ref="AA80" si="467">Z80</f>
        <v>0</v>
      </c>
      <c r="AB80" s="5">
        <v>0</v>
      </c>
      <c r="AC80" s="5" t="str">
        <f t="shared" si="430"/>
        <v>0000</v>
      </c>
      <c r="AD80" s="5" t="str">
        <f t="shared" si="431"/>
        <v>0</v>
      </c>
      <c r="AE80" s="5" t="str">
        <f t="shared" si="217"/>
        <v>0</v>
      </c>
      <c r="AF80" s="5">
        <v>0</v>
      </c>
      <c r="AG80" s="5" t="str">
        <f t="shared" si="432"/>
        <v>0000</v>
      </c>
      <c r="AH80" s="5" t="str">
        <f t="shared" si="433"/>
        <v>0</v>
      </c>
      <c r="AI80" s="5" t="str">
        <f t="shared" ref="AI80" si="468">AH80</f>
        <v>0</v>
      </c>
      <c r="AJ80" s="5">
        <v>371313</v>
      </c>
      <c r="AK80" s="5" t="str">
        <f t="shared" si="435"/>
        <v>371313000</v>
      </c>
      <c r="AL80" s="5" t="str">
        <f t="shared" si="436"/>
        <v>371,313,000</v>
      </c>
      <c r="AM80" s="5" t="str">
        <f t="shared" ref="AM80" si="469">AL80</f>
        <v>371,313,000</v>
      </c>
    </row>
    <row r="81" spans="1:39" ht="12" customHeight="1" x14ac:dyDescent="0.3">
      <c r="A81" s="36">
        <v>37</v>
      </c>
      <c r="B81" s="44">
        <v>40101787</v>
      </c>
      <c r="C81" s="46" t="s">
        <v>58</v>
      </c>
      <c r="D81" s="36"/>
      <c r="E81" s="48">
        <v>508</v>
      </c>
      <c r="F81" s="36">
        <v>9</v>
      </c>
      <c r="G81" s="6" t="s">
        <v>19</v>
      </c>
      <c r="H81" s="5">
        <v>427</v>
      </c>
      <c r="I81" s="26" t="str">
        <f t="shared" si="418"/>
        <v>427000</v>
      </c>
      <c r="J81" s="5" t="str">
        <f t="shared" si="419"/>
        <v>427,000</v>
      </c>
      <c r="K81" s="5">
        <f t="shared" ref="K81" si="470">H81</f>
        <v>427</v>
      </c>
      <c r="L81" s="5">
        <v>13</v>
      </c>
      <c r="M81" s="5" t="str">
        <f t="shared" si="421"/>
        <v>13000</v>
      </c>
      <c r="N81" s="5" t="str">
        <f t="shared" si="422"/>
        <v>13,000</v>
      </c>
      <c r="O81" s="5">
        <f t="shared" si="221"/>
        <v>13</v>
      </c>
      <c r="P81" s="5">
        <v>1</v>
      </c>
      <c r="Q81" s="5" t="str">
        <f t="shared" si="423"/>
        <v>1000</v>
      </c>
      <c r="R81" s="5" t="str">
        <f t="shared" si="424"/>
        <v>1,000</v>
      </c>
      <c r="S81" s="5">
        <f t="shared" si="345"/>
        <v>1</v>
      </c>
      <c r="T81" s="5">
        <v>14</v>
      </c>
      <c r="U81" s="5" t="str">
        <f t="shared" si="425"/>
        <v>14000</v>
      </c>
      <c r="V81" s="5" t="str">
        <f t="shared" si="426"/>
        <v>14,000</v>
      </c>
      <c r="W81" s="5">
        <f t="shared" ref="W81" si="471">T81</f>
        <v>14</v>
      </c>
      <c r="X81" s="5">
        <v>0</v>
      </c>
      <c r="Y81" s="5" t="str">
        <f t="shared" si="427"/>
        <v>0000</v>
      </c>
      <c r="Z81" s="5" t="str">
        <f t="shared" si="428"/>
        <v>0</v>
      </c>
      <c r="AA81" s="5">
        <f t="shared" si="195"/>
        <v>0</v>
      </c>
      <c r="AB81" s="5">
        <v>1</v>
      </c>
      <c r="AC81" s="5" t="str">
        <f t="shared" si="430"/>
        <v>1000</v>
      </c>
      <c r="AD81" s="5" t="str">
        <f t="shared" si="431"/>
        <v>1,000</v>
      </c>
      <c r="AE81" s="5">
        <f t="shared" si="225"/>
        <v>1</v>
      </c>
      <c r="AF81" s="5">
        <v>1</v>
      </c>
      <c r="AG81" s="5" t="str">
        <f t="shared" si="432"/>
        <v>1000</v>
      </c>
      <c r="AH81" s="5" t="str">
        <f t="shared" si="433"/>
        <v>1,000</v>
      </c>
      <c r="AI81" s="5">
        <f t="shared" ref="AI81" si="472">AF81</f>
        <v>1</v>
      </c>
      <c r="AJ81" s="5">
        <v>440</v>
      </c>
      <c r="AK81" s="5" t="str">
        <f t="shared" si="435"/>
        <v>440000</v>
      </c>
      <c r="AL81" s="5" t="str">
        <f t="shared" si="436"/>
        <v>440,000</v>
      </c>
      <c r="AM81" s="5">
        <f t="shared" ref="AM81" si="473">AJ81</f>
        <v>440</v>
      </c>
    </row>
    <row r="82" spans="1:39" x14ac:dyDescent="0.3">
      <c r="A82" s="38"/>
      <c r="B82" s="45"/>
      <c r="C82" s="47"/>
      <c r="D82" s="38"/>
      <c r="E82" s="49"/>
      <c r="F82" s="38"/>
      <c r="G82" s="6" t="s">
        <v>20</v>
      </c>
      <c r="H82" s="5">
        <v>822773</v>
      </c>
      <c r="I82" s="26" t="str">
        <f t="shared" si="418"/>
        <v>822773000</v>
      </c>
      <c r="J82" s="5" t="str">
        <f t="shared" si="419"/>
        <v>822,773,000</v>
      </c>
      <c r="K82" s="5" t="str">
        <f t="shared" ref="K82" si="474">J82</f>
        <v>822,773,000</v>
      </c>
      <c r="L82" s="5">
        <v>61216</v>
      </c>
      <c r="M82" s="5" t="str">
        <f t="shared" si="421"/>
        <v>61216000</v>
      </c>
      <c r="N82" s="5" t="str">
        <f t="shared" si="422"/>
        <v>61,216,000</v>
      </c>
      <c r="O82" s="5" t="str">
        <f t="shared" si="229"/>
        <v>61,216,000</v>
      </c>
      <c r="P82" s="5">
        <v>2649</v>
      </c>
      <c r="Q82" s="5" t="str">
        <f t="shared" si="423"/>
        <v>2649000</v>
      </c>
      <c r="R82" s="5" t="str">
        <f t="shared" si="424"/>
        <v>2,649,000</v>
      </c>
      <c r="S82" s="5" t="str">
        <f t="shared" si="350"/>
        <v>2,649,000</v>
      </c>
      <c r="T82" s="5">
        <v>63865</v>
      </c>
      <c r="U82" s="5" t="str">
        <f t="shared" si="425"/>
        <v>63865000</v>
      </c>
      <c r="V82" s="5" t="str">
        <f t="shared" si="426"/>
        <v>63,865,000</v>
      </c>
      <c r="W82" s="5" t="str">
        <f t="shared" ref="W82" si="475">V82</f>
        <v>63,865,000</v>
      </c>
      <c r="X82" s="5">
        <v>0</v>
      </c>
      <c r="Y82" s="5" t="str">
        <f t="shared" si="427"/>
        <v>0000</v>
      </c>
      <c r="Z82" s="5" t="str">
        <f t="shared" si="428"/>
        <v>0</v>
      </c>
      <c r="AA82" s="5" t="str">
        <f t="shared" si="202"/>
        <v>0</v>
      </c>
      <c r="AB82" s="5">
        <v>2462</v>
      </c>
      <c r="AC82" s="5" t="str">
        <f t="shared" si="430"/>
        <v>2462000</v>
      </c>
      <c r="AD82" s="5" t="str">
        <f t="shared" si="431"/>
        <v>2,462,000</v>
      </c>
      <c r="AE82" s="5" t="str">
        <f t="shared" si="233"/>
        <v>2,462,000</v>
      </c>
      <c r="AF82" s="5">
        <v>2462</v>
      </c>
      <c r="AG82" s="5" t="str">
        <f t="shared" si="432"/>
        <v>2462000</v>
      </c>
      <c r="AH82" s="5" t="str">
        <f t="shared" si="433"/>
        <v>2,462,000</v>
      </c>
      <c r="AI82" s="5" t="str">
        <f t="shared" ref="AI82" si="476">AH82</f>
        <v>2,462,000</v>
      </c>
      <c r="AJ82" s="5">
        <v>884176</v>
      </c>
      <c r="AK82" s="5" t="str">
        <f t="shared" si="435"/>
        <v>884176000</v>
      </c>
      <c r="AL82" s="5" t="str">
        <f t="shared" si="436"/>
        <v>884,176,000</v>
      </c>
      <c r="AM82" s="5" t="str">
        <f t="shared" ref="AM82" si="477">AL82</f>
        <v>884,176,000</v>
      </c>
    </row>
    <row r="83" spans="1:39" ht="12" customHeight="1" x14ac:dyDescent="0.3">
      <c r="A83" s="36">
        <v>38</v>
      </c>
      <c r="B83" s="44">
        <v>41103202</v>
      </c>
      <c r="C83" s="46" t="s">
        <v>59</v>
      </c>
      <c r="D83" s="36" t="s">
        <v>22</v>
      </c>
      <c r="E83" s="48">
        <v>52</v>
      </c>
      <c r="F83" s="36">
        <v>10</v>
      </c>
      <c r="G83" s="6" t="s">
        <v>19</v>
      </c>
      <c r="H83" s="5">
        <v>39</v>
      </c>
      <c r="I83" s="26" t="str">
        <f t="shared" si="418"/>
        <v>39000</v>
      </c>
      <c r="J83" s="5" t="str">
        <f t="shared" si="419"/>
        <v>39,000</v>
      </c>
      <c r="K83" s="5">
        <f t="shared" ref="K83" si="478">H83</f>
        <v>39</v>
      </c>
      <c r="L83" s="5">
        <v>0</v>
      </c>
      <c r="M83" s="5" t="str">
        <f t="shared" si="421"/>
        <v>0000</v>
      </c>
      <c r="N83" s="5" t="str">
        <f t="shared" si="422"/>
        <v>0</v>
      </c>
      <c r="O83" s="5">
        <f t="shared" si="237"/>
        <v>0</v>
      </c>
      <c r="P83" s="5">
        <v>0</v>
      </c>
      <c r="Q83" s="5" t="str">
        <f t="shared" si="423"/>
        <v>0000</v>
      </c>
      <c r="R83" s="5" t="str">
        <f t="shared" si="424"/>
        <v>0</v>
      </c>
      <c r="S83" s="5">
        <f>P83</f>
        <v>0</v>
      </c>
      <c r="T83" s="5">
        <v>0</v>
      </c>
      <c r="U83" s="5" t="str">
        <f t="shared" si="425"/>
        <v>0000</v>
      </c>
      <c r="V83" s="5" t="str">
        <f t="shared" si="426"/>
        <v>0</v>
      </c>
      <c r="W83" s="5">
        <f t="shared" ref="W83" si="479">T83</f>
        <v>0</v>
      </c>
      <c r="X83" s="5">
        <v>0</v>
      </c>
      <c r="Y83" s="5" t="str">
        <f t="shared" si="427"/>
        <v>0000</v>
      </c>
      <c r="Z83" s="5" t="str">
        <f t="shared" si="428"/>
        <v>0</v>
      </c>
      <c r="AA83" s="5">
        <f t="shared" si="209"/>
        <v>0</v>
      </c>
      <c r="AB83" s="5">
        <v>0</v>
      </c>
      <c r="AC83" s="5" t="str">
        <f t="shared" si="430"/>
        <v>0000</v>
      </c>
      <c r="AD83" s="5" t="str">
        <f t="shared" si="431"/>
        <v>0</v>
      </c>
      <c r="AE83" s="5">
        <f t="shared" si="241"/>
        <v>0</v>
      </c>
      <c r="AF83" s="5">
        <v>0</v>
      </c>
      <c r="AG83" s="5" t="str">
        <f t="shared" si="432"/>
        <v>0000</v>
      </c>
      <c r="AH83" s="5" t="str">
        <f t="shared" si="433"/>
        <v>0</v>
      </c>
      <c r="AI83" s="5">
        <f t="shared" ref="AI83" si="480">AF83</f>
        <v>0</v>
      </c>
      <c r="AJ83" s="5">
        <v>39</v>
      </c>
      <c r="AK83" s="5" t="str">
        <f t="shared" si="435"/>
        <v>39000</v>
      </c>
      <c r="AL83" s="5" t="str">
        <f t="shared" si="436"/>
        <v>39,000</v>
      </c>
      <c r="AM83" s="5">
        <f t="shared" ref="AM83" si="481">AJ83</f>
        <v>39</v>
      </c>
    </row>
    <row r="84" spans="1:39" x14ac:dyDescent="0.3">
      <c r="A84" s="38"/>
      <c r="B84" s="45"/>
      <c r="C84" s="47"/>
      <c r="D84" s="38"/>
      <c r="E84" s="49"/>
      <c r="F84" s="38"/>
      <c r="G84" s="6" t="s">
        <v>20</v>
      </c>
      <c r="H84" s="5">
        <v>265091</v>
      </c>
      <c r="I84" s="26" t="str">
        <f t="shared" si="418"/>
        <v>265091000</v>
      </c>
      <c r="J84" s="5" t="str">
        <f t="shared" si="419"/>
        <v>265,091,000</v>
      </c>
      <c r="K84" s="5" t="str">
        <f t="shared" ref="K84" si="482">J84</f>
        <v>265,091,000</v>
      </c>
      <c r="L84" s="5">
        <v>0</v>
      </c>
      <c r="M84" s="5" t="str">
        <f t="shared" si="421"/>
        <v>0000</v>
      </c>
      <c r="N84" s="5" t="str">
        <f t="shared" si="422"/>
        <v>0</v>
      </c>
      <c r="O84" s="5" t="str">
        <f t="shared" si="245"/>
        <v>0</v>
      </c>
      <c r="P84" s="5">
        <v>0</v>
      </c>
      <c r="Q84" s="5" t="str">
        <f t="shared" si="423"/>
        <v>0000</v>
      </c>
      <c r="R84" s="5" t="str">
        <f t="shared" si="424"/>
        <v>0</v>
      </c>
      <c r="S84" s="5" t="str">
        <f>R84</f>
        <v>0</v>
      </c>
      <c r="T84" s="5">
        <v>0</v>
      </c>
      <c r="U84" s="5" t="str">
        <f t="shared" si="425"/>
        <v>0000</v>
      </c>
      <c r="V84" s="5" t="str">
        <f t="shared" si="426"/>
        <v>0</v>
      </c>
      <c r="W84" s="5" t="str">
        <f t="shared" ref="W84" si="483">V84</f>
        <v>0</v>
      </c>
      <c r="X84" s="5">
        <v>0</v>
      </c>
      <c r="Y84" s="5" t="str">
        <f t="shared" si="427"/>
        <v>0000</v>
      </c>
      <c r="Z84" s="5" t="str">
        <f t="shared" si="428"/>
        <v>0</v>
      </c>
      <c r="AA84" s="5" t="str">
        <f t="shared" si="216"/>
        <v>0</v>
      </c>
      <c r="AB84" s="5">
        <v>0</v>
      </c>
      <c r="AC84" s="5" t="str">
        <f t="shared" si="430"/>
        <v>0000</v>
      </c>
      <c r="AD84" s="5" t="str">
        <f t="shared" si="431"/>
        <v>0</v>
      </c>
      <c r="AE84" s="5" t="str">
        <f t="shared" si="249"/>
        <v>0</v>
      </c>
      <c r="AF84" s="5">
        <v>0</v>
      </c>
      <c r="AG84" s="5" t="str">
        <f t="shared" si="432"/>
        <v>0000</v>
      </c>
      <c r="AH84" s="5" t="str">
        <f t="shared" si="433"/>
        <v>0</v>
      </c>
      <c r="AI84" s="5" t="str">
        <f t="shared" ref="AI84" si="484">AH84</f>
        <v>0</v>
      </c>
      <c r="AJ84" s="5">
        <v>265091</v>
      </c>
      <c r="AK84" s="5" t="str">
        <f t="shared" si="435"/>
        <v>265091000</v>
      </c>
      <c r="AL84" s="5" t="str">
        <f t="shared" si="436"/>
        <v>265,091,000</v>
      </c>
      <c r="AM84" s="5" t="str">
        <f t="shared" ref="AM84" si="485">AL84</f>
        <v>265,091,000</v>
      </c>
    </row>
    <row r="85" spans="1:39" ht="12" customHeight="1" x14ac:dyDescent="0.3">
      <c r="A85" s="36">
        <v>39</v>
      </c>
      <c r="B85" s="44">
        <v>41103901</v>
      </c>
      <c r="C85" s="46" t="s">
        <v>60</v>
      </c>
      <c r="D85" s="36" t="s">
        <v>61</v>
      </c>
      <c r="E85" s="48">
        <v>44</v>
      </c>
      <c r="F85" s="36">
        <v>10</v>
      </c>
      <c r="G85" s="6" t="s">
        <v>19</v>
      </c>
      <c r="H85" s="5">
        <v>29</v>
      </c>
      <c r="I85" s="26" t="str">
        <f t="shared" si="418"/>
        <v>29000</v>
      </c>
      <c r="J85" s="5" t="str">
        <f t="shared" si="419"/>
        <v>29,000</v>
      </c>
      <c r="K85" s="5">
        <f t="shared" ref="K85" si="486">H85</f>
        <v>29</v>
      </c>
      <c r="L85" s="5">
        <v>0</v>
      </c>
      <c r="M85" s="5" t="str">
        <f t="shared" si="421"/>
        <v>0000</v>
      </c>
      <c r="N85" s="5" t="str">
        <f t="shared" si="422"/>
        <v>0</v>
      </c>
      <c r="O85" s="5">
        <f t="shared" si="253"/>
        <v>0</v>
      </c>
      <c r="P85" s="5">
        <v>0</v>
      </c>
      <c r="Q85" s="5" t="str">
        <f t="shared" si="423"/>
        <v>0000</v>
      </c>
      <c r="R85" s="5" t="str">
        <f t="shared" si="424"/>
        <v>0</v>
      </c>
      <c r="S85" s="5">
        <f t="shared" ref="S85" si="487">P85</f>
        <v>0</v>
      </c>
      <c r="T85" s="5">
        <v>0</v>
      </c>
      <c r="U85" s="5" t="str">
        <f t="shared" si="425"/>
        <v>0000</v>
      </c>
      <c r="V85" s="5" t="str">
        <f t="shared" si="426"/>
        <v>0</v>
      </c>
      <c r="W85" s="5">
        <f t="shared" ref="W85" si="488">T85</f>
        <v>0</v>
      </c>
      <c r="X85" s="5">
        <v>0</v>
      </c>
      <c r="Y85" s="5" t="str">
        <f t="shared" si="427"/>
        <v>0000</v>
      </c>
      <c r="Z85" s="5" t="str">
        <f t="shared" si="428"/>
        <v>0</v>
      </c>
      <c r="AA85" s="5">
        <f t="shared" si="224"/>
        <v>0</v>
      </c>
      <c r="AB85" s="5">
        <v>0</v>
      </c>
      <c r="AC85" s="5" t="str">
        <f t="shared" si="430"/>
        <v>0000</v>
      </c>
      <c r="AD85" s="5" t="str">
        <f t="shared" si="431"/>
        <v>0</v>
      </c>
      <c r="AE85" s="5">
        <f t="shared" si="256"/>
        <v>0</v>
      </c>
      <c r="AF85" s="5">
        <v>0</v>
      </c>
      <c r="AG85" s="5" t="str">
        <f t="shared" si="432"/>
        <v>0000</v>
      </c>
      <c r="AH85" s="5" t="str">
        <f t="shared" si="433"/>
        <v>0</v>
      </c>
      <c r="AI85" s="5">
        <f t="shared" ref="AI85" si="489">AF85</f>
        <v>0</v>
      </c>
      <c r="AJ85" s="5">
        <v>29</v>
      </c>
      <c r="AK85" s="5" t="str">
        <f t="shared" si="435"/>
        <v>29000</v>
      </c>
      <c r="AL85" s="5" t="str">
        <f t="shared" si="436"/>
        <v>29,000</v>
      </c>
      <c r="AM85" s="5">
        <f t="shared" ref="AM85" si="490">AJ85</f>
        <v>29</v>
      </c>
    </row>
    <row r="86" spans="1:39" x14ac:dyDescent="0.3">
      <c r="A86" s="38"/>
      <c r="B86" s="45"/>
      <c r="C86" s="47"/>
      <c r="D86" s="38"/>
      <c r="E86" s="49"/>
      <c r="F86" s="38"/>
      <c r="G86" s="6" t="s">
        <v>20</v>
      </c>
      <c r="H86" s="5">
        <v>130918</v>
      </c>
      <c r="I86" s="26" t="str">
        <f t="shared" si="418"/>
        <v>130918000</v>
      </c>
      <c r="J86" s="5" t="str">
        <f t="shared" si="419"/>
        <v>130,918,000</v>
      </c>
      <c r="K86" s="5" t="str">
        <f t="shared" ref="K86" si="491">J86</f>
        <v>130,918,000</v>
      </c>
      <c r="L86" s="5">
        <v>0</v>
      </c>
      <c r="M86" s="5" t="str">
        <f t="shared" si="421"/>
        <v>0000</v>
      </c>
      <c r="N86" s="5" t="str">
        <f t="shared" si="422"/>
        <v>0</v>
      </c>
      <c r="O86" s="5" t="str">
        <f t="shared" si="259"/>
        <v>0</v>
      </c>
      <c r="P86" s="5">
        <v>0</v>
      </c>
      <c r="Q86" s="5" t="str">
        <f t="shared" si="423"/>
        <v>0000</v>
      </c>
      <c r="R86" s="5" t="str">
        <f t="shared" si="424"/>
        <v>0</v>
      </c>
      <c r="S86" s="5" t="str">
        <f t="shared" ref="S86" si="492">R86</f>
        <v>0</v>
      </c>
      <c r="T86" s="5">
        <v>0</v>
      </c>
      <c r="U86" s="5" t="str">
        <f t="shared" si="425"/>
        <v>0000</v>
      </c>
      <c r="V86" s="5" t="str">
        <f t="shared" si="426"/>
        <v>0</v>
      </c>
      <c r="W86" s="5" t="str">
        <f t="shared" ref="W86" si="493">V86</f>
        <v>0</v>
      </c>
      <c r="X86" s="5">
        <v>0</v>
      </c>
      <c r="Y86" s="5" t="str">
        <f t="shared" si="427"/>
        <v>0000</v>
      </c>
      <c r="Z86" s="5" t="str">
        <f t="shared" si="428"/>
        <v>0</v>
      </c>
      <c r="AA86" s="5" t="str">
        <f t="shared" si="232"/>
        <v>0</v>
      </c>
      <c r="AB86" s="5">
        <v>0</v>
      </c>
      <c r="AC86" s="5" t="str">
        <f t="shared" si="430"/>
        <v>0000</v>
      </c>
      <c r="AD86" s="5" t="str">
        <f t="shared" si="431"/>
        <v>0</v>
      </c>
      <c r="AE86" s="5" t="str">
        <f t="shared" si="262"/>
        <v>0</v>
      </c>
      <c r="AF86" s="5">
        <v>0</v>
      </c>
      <c r="AG86" s="5" t="str">
        <f t="shared" si="432"/>
        <v>0000</v>
      </c>
      <c r="AH86" s="5" t="str">
        <f t="shared" si="433"/>
        <v>0</v>
      </c>
      <c r="AI86" s="5" t="str">
        <f t="shared" ref="AI86" si="494">AH86</f>
        <v>0</v>
      </c>
      <c r="AJ86" s="5">
        <v>130918</v>
      </c>
      <c r="AK86" s="5" t="str">
        <f t="shared" si="435"/>
        <v>130918000</v>
      </c>
      <c r="AL86" s="5" t="str">
        <f t="shared" si="436"/>
        <v>130,918,000</v>
      </c>
      <c r="AM86" s="5" t="str">
        <f t="shared" ref="AM86" si="495">AL86</f>
        <v>130,918,000</v>
      </c>
    </row>
    <row r="87" spans="1:39" ht="12" customHeight="1" x14ac:dyDescent="0.3">
      <c r="A87" s="36">
        <v>40</v>
      </c>
      <c r="B87" s="44">
        <v>41104510</v>
      </c>
      <c r="C87" s="46" t="s">
        <v>62</v>
      </c>
      <c r="D87" s="36"/>
      <c r="E87" s="48">
        <v>104</v>
      </c>
      <c r="F87" s="36">
        <v>10</v>
      </c>
      <c r="G87" s="6" t="s">
        <v>19</v>
      </c>
      <c r="H87" s="5">
        <v>89</v>
      </c>
      <c r="I87" s="26" t="str">
        <f t="shared" si="418"/>
        <v>89000</v>
      </c>
      <c r="J87" s="5" t="str">
        <f t="shared" si="419"/>
        <v>89,000</v>
      </c>
      <c r="K87" s="5">
        <f t="shared" ref="K87" si="496">H87</f>
        <v>89</v>
      </c>
      <c r="L87" s="5">
        <v>1</v>
      </c>
      <c r="M87" s="5" t="str">
        <f t="shared" si="421"/>
        <v>1000</v>
      </c>
      <c r="N87" s="5" t="str">
        <f t="shared" si="422"/>
        <v>1,000</v>
      </c>
      <c r="O87" s="5">
        <f t="shared" si="265"/>
        <v>1</v>
      </c>
      <c r="P87" s="5">
        <v>0</v>
      </c>
      <c r="Q87" s="5" t="str">
        <f t="shared" si="423"/>
        <v>0000</v>
      </c>
      <c r="R87" s="5" t="str">
        <f t="shared" si="424"/>
        <v>0</v>
      </c>
      <c r="S87" s="5">
        <f t="shared" ref="S87" si="497">P87</f>
        <v>0</v>
      </c>
      <c r="T87" s="5">
        <v>1</v>
      </c>
      <c r="U87" s="5" t="str">
        <f t="shared" si="425"/>
        <v>1000</v>
      </c>
      <c r="V87" s="5" t="str">
        <f t="shared" si="426"/>
        <v>1,000</v>
      </c>
      <c r="W87" s="5">
        <f t="shared" ref="W87" si="498">T87</f>
        <v>1</v>
      </c>
      <c r="X87" s="5">
        <v>0</v>
      </c>
      <c r="Y87" s="5" t="str">
        <f t="shared" si="427"/>
        <v>0000</v>
      </c>
      <c r="Z87" s="5" t="str">
        <f t="shared" si="428"/>
        <v>0</v>
      </c>
      <c r="AA87" s="5">
        <f t="shared" ref="AA87" si="499">X87</f>
        <v>0</v>
      </c>
      <c r="AB87" s="5">
        <v>1</v>
      </c>
      <c r="AC87" s="5" t="str">
        <f t="shared" si="430"/>
        <v>1000</v>
      </c>
      <c r="AD87" s="5" t="str">
        <f t="shared" si="431"/>
        <v>1,000</v>
      </c>
      <c r="AE87" s="5">
        <f t="shared" si="268"/>
        <v>1</v>
      </c>
      <c r="AF87" s="5">
        <v>1</v>
      </c>
      <c r="AG87" s="5" t="str">
        <f t="shared" si="432"/>
        <v>1000</v>
      </c>
      <c r="AH87" s="5" t="str">
        <f t="shared" si="433"/>
        <v>1,000</v>
      </c>
      <c r="AI87" s="5">
        <f t="shared" ref="AI87" si="500">AF87</f>
        <v>1</v>
      </c>
      <c r="AJ87" s="5">
        <v>89</v>
      </c>
      <c r="AK87" s="5" t="str">
        <f t="shared" si="435"/>
        <v>89000</v>
      </c>
      <c r="AL87" s="5" t="str">
        <f t="shared" si="436"/>
        <v>89,000</v>
      </c>
      <c r="AM87" s="5">
        <f t="shared" ref="AM87" si="501">AJ87</f>
        <v>89</v>
      </c>
    </row>
    <row r="88" spans="1:39" x14ac:dyDescent="0.3">
      <c r="A88" s="38"/>
      <c r="B88" s="45"/>
      <c r="C88" s="47"/>
      <c r="D88" s="38"/>
      <c r="E88" s="49"/>
      <c r="F88" s="38"/>
      <c r="G88" s="6" t="s">
        <v>20</v>
      </c>
      <c r="H88" s="5">
        <v>231946</v>
      </c>
      <c r="I88" s="26" t="str">
        <f t="shared" si="418"/>
        <v>231946000</v>
      </c>
      <c r="J88" s="5" t="str">
        <f t="shared" si="419"/>
        <v>231,946,000</v>
      </c>
      <c r="K88" s="5" t="str">
        <f t="shared" ref="K88" si="502">J88</f>
        <v>231,946,000</v>
      </c>
      <c r="L88" s="5">
        <v>30000</v>
      </c>
      <c r="M88" s="5" t="str">
        <f t="shared" si="421"/>
        <v>30000000</v>
      </c>
      <c r="N88" s="5" t="str">
        <f t="shared" si="422"/>
        <v>30,000,000</v>
      </c>
      <c r="O88" s="5" t="str">
        <f t="shared" si="271"/>
        <v>30,000,000</v>
      </c>
      <c r="P88" s="5">
        <v>0</v>
      </c>
      <c r="Q88" s="5" t="str">
        <f t="shared" si="423"/>
        <v>0000</v>
      </c>
      <c r="R88" s="5" t="str">
        <f t="shared" si="424"/>
        <v>0</v>
      </c>
      <c r="S88" s="5" t="str">
        <f t="shared" ref="S88" si="503">R88</f>
        <v>0</v>
      </c>
      <c r="T88" s="5">
        <v>30000</v>
      </c>
      <c r="U88" s="5" t="str">
        <f t="shared" si="425"/>
        <v>30000000</v>
      </c>
      <c r="V88" s="5" t="str">
        <f t="shared" si="426"/>
        <v>30,000,000</v>
      </c>
      <c r="W88" s="5" t="str">
        <f t="shared" ref="W88" si="504">V88</f>
        <v>30,000,000</v>
      </c>
      <c r="X88" s="5">
        <v>0</v>
      </c>
      <c r="Y88" s="5" t="str">
        <f t="shared" si="427"/>
        <v>0000</v>
      </c>
      <c r="Z88" s="5" t="str">
        <f t="shared" si="428"/>
        <v>0</v>
      </c>
      <c r="AA88" s="5" t="str">
        <f t="shared" ref="AA88" si="505">Z88</f>
        <v>0</v>
      </c>
      <c r="AB88" s="5">
        <v>1735</v>
      </c>
      <c r="AC88" s="5" t="str">
        <f t="shared" si="430"/>
        <v>1735000</v>
      </c>
      <c r="AD88" s="5" t="str">
        <f t="shared" si="431"/>
        <v>1,735,000</v>
      </c>
      <c r="AE88" s="5" t="str">
        <f t="shared" si="274"/>
        <v>1,735,000</v>
      </c>
      <c r="AF88" s="5">
        <v>1735</v>
      </c>
      <c r="AG88" s="5" t="str">
        <f t="shared" si="432"/>
        <v>1735000</v>
      </c>
      <c r="AH88" s="5" t="str">
        <f t="shared" si="433"/>
        <v>1,735,000</v>
      </c>
      <c r="AI88" s="5" t="str">
        <f t="shared" ref="AI88" si="506">AH88</f>
        <v>1,735,000</v>
      </c>
      <c r="AJ88" s="5">
        <v>260211</v>
      </c>
      <c r="AK88" s="5" t="str">
        <f t="shared" si="435"/>
        <v>260211000</v>
      </c>
      <c r="AL88" s="5" t="str">
        <f t="shared" si="436"/>
        <v>260,211,000</v>
      </c>
      <c r="AM88" s="5" t="str">
        <f t="shared" ref="AM88" si="507">AL88</f>
        <v>260,211,000</v>
      </c>
    </row>
    <row r="89" spans="1:39" ht="12" customHeight="1" x14ac:dyDescent="0.3">
      <c r="A89" s="36">
        <v>41</v>
      </c>
      <c r="B89" s="44">
        <v>41111703</v>
      </c>
      <c r="C89" s="46" t="s">
        <v>63</v>
      </c>
      <c r="D89" s="36" t="s">
        <v>22</v>
      </c>
      <c r="E89" s="48">
        <v>134</v>
      </c>
      <c r="F89" s="36">
        <v>11</v>
      </c>
      <c r="G89" s="6" t="s">
        <v>19</v>
      </c>
      <c r="H89" s="5">
        <v>123</v>
      </c>
      <c r="I89" s="26" t="str">
        <f t="shared" si="418"/>
        <v>123000</v>
      </c>
      <c r="J89" s="5" t="str">
        <f t="shared" si="419"/>
        <v>123,000</v>
      </c>
      <c r="K89" s="5">
        <f t="shared" ref="K89" si="508">H89</f>
        <v>123</v>
      </c>
      <c r="L89" s="5">
        <v>4</v>
      </c>
      <c r="M89" s="5" t="str">
        <f t="shared" si="421"/>
        <v>4000</v>
      </c>
      <c r="N89" s="5" t="str">
        <f t="shared" si="422"/>
        <v>4,000</v>
      </c>
      <c r="O89" s="5">
        <f t="shared" si="277"/>
        <v>4</v>
      </c>
      <c r="P89" s="5">
        <v>0</v>
      </c>
      <c r="Q89" s="5" t="str">
        <f t="shared" si="423"/>
        <v>0000</v>
      </c>
      <c r="R89" s="5" t="str">
        <f t="shared" si="424"/>
        <v>0</v>
      </c>
      <c r="S89" s="5">
        <f t="shared" ref="S89" si="509">P89</f>
        <v>0</v>
      </c>
      <c r="T89" s="5">
        <v>4</v>
      </c>
      <c r="U89" s="5" t="str">
        <f t="shared" si="425"/>
        <v>4000</v>
      </c>
      <c r="V89" s="5" t="str">
        <f t="shared" si="426"/>
        <v>4,000</v>
      </c>
      <c r="W89" s="5">
        <f t="shared" ref="W89" si="510">T89</f>
        <v>4</v>
      </c>
      <c r="X89" s="5">
        <v>0</v>
      </c>
      <c r="Y89" s="5" t="str">
        <f t="shared" si="427"/>
        <v>0000</v>
      </c>
      <c r="Z89" s="5" t="str">
        <f t="shared" si="428"/>
        <v>0</v>
      </c>
      <c r="AA89" s="5">
        <f t="shared" ref="AA89:AA121" si="511">X89</f>
        <v>0</v>
      </c>
      <c r="AB89" s="5">
        <v>0</v>
      </c>
      <c r="AC89" s="5" t="str">
        <f t="shared" si="430"/>
        <v>0000</v>
      </c>
      <c r="AD89" s="5" t="str">
        <f t="shared" si="431"/>
        <v>0</v>
      </c>
      <c r="AE89" s="5">
        <f t="shared" si="280"/>
        <v>0</v>
      </c>
      <c r="AF89" s="5">
        <v>0</v>
      </c>
      <c r="AG89" s="5" t="str">
        <f t="shared" si="432"/>
        <v>0000</v>
      </c>
      <c r="AH89" s="5" t="str">
        <f t="shared" si="433"/>
        <v>0</v>
      </c>
      <c r="AI89" s="5">
        <f>AF89</f>
        <v>0</v>
      </c>
      <c r="AJ89" s="5">
        <v>127</v>
      </c>
      <c r="AK89" s="5" t="str">
        <f t="shared" si="435"/>
        <v>127000</v>
      </c>
      <c r="AL89" s="5" t="str">
        <f t="shared" si="436"/>
        <v>127,000</v>
      </c>
      <c r="AM89" s="5">
        <f t="shared" ref="AM89" si="512">AJ89</f>
        <v>127</v>
      </c>
    </row>
    <row r="90" spans="1:39" x14ac:dyDescent="0.3">
      <c r="A90" s="38"/>
      <c r="B90" s="45"/>
      <c r="C90" s="47"/>
      <c r="D90" s="38"/>
      <c r="E90" s="49"/>
      <c r="F90" s="38"/>
      <c r="G90" s="6" t="s">
        <v>20</v>
      </c>
      <c r="H90" s="5">
        <v>491183</v>
      </c>
      <c r="I90" s="26" t="str">
        <f t="shared" si="418"/>
        <v>491183000</v>
      </c>
      <c r="J90" s="5" t="str">
        <f t="shared" si="419"/>
        <v>491,183,000</v>
      </c>
      <c r="K90" s="5" t="str">
        <f t="shared" ref="K90" si="513">J90</f>
        <v>491,183,000</v>
      </c>
      <c r="L90" s="5">
        <v>40000</v>
      </c>
      <c r="M90" s="5" t="str">
        <f t="shared" si="421"/>
        <v>40000000</v>
      </c>
      <c r="N90" s="5" t="str">
        <f t="shared" si="422"/>
        <v>40,000,000</v>
      </c>
      <c r="O90" s="5" t="str">
        <f t="shared" si="284"/>
        <v>40,000,000</v>
      </c>
      <c r="P90" s="5">
        <v>0</v>
      </c>
      <c r="Q90" s="5" t="str">
        <f t="shared" si="423"/>
        <v>0000</v>
      </c>
      <c r="R90" s="5" t="str">
        <f t="shared" si="424"/>
        <v>0</v>
      </c>
      <c r="S90" s="5" t="str">
        <f t="shared" ref="S90" si="514">R90</f>
        <v>0</v>
      </c>
      <c r="T90" s="5">
        <v>40000</v>
      </c>
      <c r="U90" s="5" t="str">
        <f t="shared" si="425"/>
        <v>40000000</v>
      </c>
      <c r="V90" s="5" t="str">
        <f t="shared" si="426"/>
        <v>40,000,000</v>
      </c>
      <c r="W90" s="5" t="str">
        <f t="shared" ref="W90" si="515">V90</f>
        <v>40,000,000</v>
      </c>
      <c r="X90" s="5">
        <v>0</v>
      </c>
      <c r="Y90" s="5" t="str">
        <f t="shared" si="427"/>
        <v>0000</v>
      </c>
      <c r="Z90" s="5" t="str">
        <f t="shared" si="428"/>
        <v>0</v>
      </c>
      <c r="AA90" s="5" t="str">
        <f t="shared" ref="AA90:AA122" si="516">Z90</f>
        <v>0</v>
      </c>
      <c r="AB90" s="5">
        <v>0</v>
      </c>
      <c r="AC90" s="5" t="str">
        <f t="shared" si="430"/>
        <v>0000</v>
      </c>
      <c r="AD90" s="5" t="str">
        <f t="shared" si="431"/>
        <v>0</v>
      </c>
      <c r="AE90" s="5" t="str">
        <f t="shared" si="287"/>
        <v>0</v>
      </c>
      <c r="AF90" s="5">
        <v>0</v>
      </c>
      <c r="AG90" s="5" t="str">
        <f t="shared" si="432"/>
        <v>0000</v>
      </c>
      <c r="AH90" s="5" t="str">
        <f t="shared" si="433"/>
        <v>0</v>
      </c>
      <c r="AI90" s="5" t="str">
        <f>AH90</f>
        <v>0</v>
      </c>
      <c r="AJ90" s="5">
        <v>531183</v>
      </c>
      <c r="AK90" s="5" t="str">
        <f t="shared" si="435"/>
        <v>531183000</v>
      </c>
      <c r="AL90" s="5" t="str">
        <f t="shared" si="436"/>
        <v>531,183,000</v>
      </c>
      <c r="AM90" s="5" t="str">
        <f t="shared" ref="AM90" si="517">AL90</f>
        <v>531,183,000</v>
      </c>
    </row>
    <row r="91" spans="1:39" ht="12" customHeight="1" x14ac:dyDescent="0.3">
      <c r="A91" s="36">
        <v>42</v>
      </c>
      <c r="B91" s="44">
        <v>41111711</v>
      </c>
      <c r="C91" s="46" t="s">
        <v>64</v>
      </c>
      <c r="D91" s="36" t="s">
        <v>22</v>
      </c>
      <c r="E91" s="48">
        <v>15</v>
      </c>
      <c r="F91" s="36">
        <v>11</v>
      </c>
      <c r="G91" s="6" t="s">
        <v>19</v>
      </c>
      <c r="H91" s="5">
        <v>15</v>
      </c>
      <c r="I91" s="26" t="str">
        <f t="shared" si="418"/>
        <v>15000</v>
      </c>
      <c r="J91" s="5" t="str">
        <f t="shared" si="419"/>
        <v>15,000</v>
      </c>
      <c r="K91" s="5">
        <f t="shared" ref="K91" si="518">H91</f>
        <v>15</v>
      </c>
      <c r="L91" s="5">
        <v>0</v>
      </c>
      <c r="M91" s="5" t="str">
        <f t="shared" si="421"/>
        <v>0000</v>
      </c>
      <c r="N91" s="5" t="str">
        <f t="shared" si="422"/>
        <v>0</v>
      </c>
      <c r="O91" s="5">
        <f t="shared" si="291"/>
        <v>0</v>
      </c>
      <c r="P91" s="5">
        <v>0</v>
      </c>
      <c r="Q91" s="5" t="str">
        <f t="shared" si="423"/>
        <v>0000</v>
      </c>
      <c r="R91" s="5" t="str">
        <f t="shared" si="424"/>
        <v>0</v>
      </c>
      <c r="S91" s="5">
        <f t="shared" ref="S91" si="519">P91</f>
        <v>0</v>
      </c>
      <c r="T91" s="5">
        <v>0</v>
      </c>
      <c r="U91" s="5" t="str">
        <f t="shared" si="425"/>
        <v>0000</v>
      </c>
      <c r="V91" s="5" t="str">
        <f t="shared" si="426"/>
        <v>0</v>
      </c>
      <c r="W91" s="5">
        <f t="shared" ref="W91" si="520">T91</f>
        <v>0</v>
      </c>
      <c r="X91" s="5">
        <v>0</v>
      </c>
      <c r="Y91" s="5" t="str">
        <f t="shared" si="427"/>
        <v>0000</v>
      </c>
      <c r="Z91" s="5" t="str">
        <f t="shared" si="428"/>
        <v>0</v>
      </c>
      <c r="AA91" s="5">
        <f t="shared" ref="AA91:AA123" si="521">X91</f>
        <v>0</v>
      </c>
      <c r="AB91" s="5">
        <v>0</v>
      </c>
      <c r="AC91" s="5" t="str">
        <f t="shared" si="430"/>
        <v>0000</v>
      </c>
      <c r="AD91" s="5" t="str">
        <f t="shared" si="431"/>
        <v>0</v>
      </c>
      <c r="AE91" s="5">
        <f t="shared" si="295"/>
        <v>0</v>
      </c>
      <c r="AF91" s="5">
        <v>0</v>
      </c>
      <c r="AG91" s="5" t="str">
        <f t="shared" si="432"/>
        <v>0000</v>
      </c>
      <c r="AH91" s="5" t="str">
        <f t="shared" si="433"/>
        <v>0</v>
      </c>
      <c r="AI91" s="5">
        <f t="shared" ref="AI91" si="522">AF91</f>
        <v>0</v>
      </c>
      <c r="AJ91" s="5">
        <v>15</v>
      </c>
      <c r="AK91" s="5" t="str">
        <f t="shared" si="435"/>
        <v>15000</v>
      </c>
      <c r="AL91" s="5" t="str">
        <f t="shared" si="436"/>
        <v>15,000</v>
      </c>
      <c r="AM91" s="5">
        <f t="shared" ref="AM91" si="523">AJ91</f>
        <v>15</v>
      </c>
    </row>
    <row r="92" spans="1:39" x14ac:dyDescent="0.3">
      <c r="A92" s="38"/>
      <c r="B92" s="45"/>
      <c r="C92" s="47"/>
      <c r="D92" s="38"/>
      <c r="E92" s="49"/>
      <c r="F92" s="38"/>
      <c r="G92" s="6" t="s">
        <v>20</v>
      </c>
      <c r="H92" s="5">
        <v>201905</v>
      </c>
      <c r="I92" s="26" t="str">
        <f t="shared" si="418"/>
        <v>201905000</v>
      </c>
      <c r="J92" s="5" t="str">
        <f t="shared" si="419"/>
        <v>201,905,000</v>
      </c>
      <c r="K92" s="5" t="str">
        <f t="shared" ref="K92" si="524">J92</f>
        <v>201,905,000</v>
      </c>
      <c r="L92" s="5">
        <v>0</v>
      </c>
      <c r="M92" s="5" t="str">
        <f t="shared" si="421"/>
        <v>0000</v>
      </c>
      <c r="N92" s="5" t="str">
        <f t="shared" si="422"/>
        <v>0</v>
      </c>
      <c r="O92" s="5" t="str">
        <f t="shared" si="299"/>
        <v>0</v>
      </c>
      <c r="P92" s="5">
        <v>0</v>
      </c>
      <c r="Q92" s="5" t="str">
        <f t="shared" si="423"/>
        <v>0000</v>
      </c>
      <c r="R92" s="5" t="str">
        <f t="shared" si="424"/>
        <v>0</v>
      </c>
      <c r="S92" s="5" t="str">
        <f t="shared" ref="S92" si="525">R92</f>
        <v>0</v>
      </c>
      <c r="T92" s="5">
        <v>0</v>
      </c>
      <c r="U92" s="5" t="str">
        <f t="shared" si="425"/>
        <v>0000</v>
      </c>
      <c r="V92" s="5" t="str">
        <f t="shared" si="426"/>
        <v>0</v>
      </c>
      <c r="W92" s="5" t="str">
        <f t="shared" ref="W92" si="526">V92</f>
        <v>0</v>
      </c>
      <c r="X92" s="5">
        <v>0</v>
      </c>
      <c r="Y92" s="5" t="str">
        <f t="shared" si="427"/>
        <v>0000</v>
      </c>
      <c r="Z92" s="5" t="str">
        <f t="shared" si="428"/>
        <v>0</v>
      </c>
      <c r="AA92" s="5" t="str">
        <f t="shared" ref="AA92:AA124" si="527">Z92</f>
        <v>0</v>
      </c>
      <c r="AB92" s="5">
        <v>0</v>
      </c>
      <c r="AC92" s="5" t="str">
        <f t="shared" si="430"/>
        <v>0000</v>
      </c>
      <c r="AD92" s="5" t="str">
        <f t="shared" si="431"/>
        <v>0</v>
      </c>
      <c r="AE92" s="5" t="str">
        <f t="shared" si="303"/>
        <v>0</v>
      </c>
      <c r="AF92" s="5">
        <v>0</v>
      </c>
      <c r="AG92" s="5" t="str">
        <f t="shared" si="432"/>
        <v>0000</v>
      </c>
      <c r="AH92" s="5" t="str">
        <f t="shared" si="433"/>
        <v>0</v>
      </c>
      <c r="AI92" s="5" t="str">
        <f t="shared" ref="AI92" si="528">AH92</f>
        <v>0</v>
      </c>
      <c r="AJ92" s="5">
        <v>201905</v>
      </c>
      <c r="AK92" s="5" t="str">
        <f t="shared" si="435"/>
        <v>201905000</v>
      </c>
      <c r="AL92" s="5" t="str">
        <f t="shared" si="436"/>
        <v>201,905,000</v>
      </c>
      <c r="AM92" s="5" t="str">
        <f t="shared" ref="AM92" si="529">AL92</f>
        <v>201,905,000</v>
      </c>
    </row>
    <row r="93" spans="1:39" ht="12" customHeight="1" x14ac:dyDescent="0.3">
      <c r="A93" s="36">
        <v>43</v>
      </c>
      <c r="B93" s="44">
        <v>41115320</v>
      </c>
      <c r="C93" s="46" t="s">
        <v>65</v>
      </c>
      <c r="D93" s="36" t="s">
        <v>22</v>
      </c>
      <c r="E93" s="48">
        <v>0</v>
      </c>
      <c r="F93" s="36">
        <v>10</v>
      </c>
      <c r="G93" s="6" t="s">
        <v>19</v>
      </c>
      <c r="H93" s="5">
        <v>0</v>
      </c>
      <c r="I93" s="26" t="str">
        <f t="shared" si="418"/>
        <v>0000</v>
      </c>
      <c r="J93" s="5" t="str">
        <f t="shared" si="419"/>
        <v>0</v>
      </c>
      <c r="K93" s="5">
        <f t="shared" ref="K93" si="530">H93</f>
        <v>0</v>
      </c>
      <c r="L93" s="5">
        <v>0</v>
      </c>
      <c r="M93" s="5" t="str">
        <f t="shared" si="421"/>
        <v>0000</v>
      </c>
      <c r="N93" s="5" t="str">
        <f t="shared" si="422"/>
        <v>0</v>
      </c>
      <c r="O93" s="5">
        <f t="shared" si="307"/>
        <v>0</v>
      </c>
      <c r="P93" s="5">
        <v>0</v>
      </c>
      <c r="Q93" s="5" t="str">
        <f t="shared" si="423"/>
        <v>0000</v>
      </c>
      <c r="R93" s="5" t="str">
        <f t="shared" si="424"/>
        <v>0</v>
      </c>
      <c r="S93" s="5">
        <f t="shared" ref="S93" si="531">P93</f>
        <v>0</v>
      </c>
      <c r="T93" s="5">
        <v>0</v>
      </c>
      <c r="U93" s="5" t="str">
        <f t="shared" si="425"/>
        <v>0000</v>
      </c>
      <c r="V93" s="5" t="str">
        <f t="shared" si="426"/>
        <v>0</v>
      </c>
      <c r="W93" s="5">
        <f t="shared" ref="W93" si="532">T93</f>
        <v>0</v>
      </c>
      <c r="X93" s="5">
        <v>0</v>
      </c>
      <c r="Y93" s="5" t="str">
        <f t="shared" si="427"/>
        <v>0000</v>
      </c>
      <c r="Z93" s="5" t="str">
        <f t="shared" si="428"/>
        <v>0</v>
      </c>
      <c r="AA93" s="5">
        <f t="shared" ref="AA93:AA109" si="533">X93</f>
        <v>0</v>
      </c>
      <c r="AB93" s="5">
        <v>0</v>
      </c>
      <c r="AC93" s="5" t="str">
        <f t="shared" si="430"/>
        <v>0000</v>
      </c>
      <c r="AD93" s="5" t="str">
        <f t="shared" si="431"/>
        <v>0</v>
      </c>
      <c r="AE93" s="5">
        <f t="shared" si="310"/>
        <v>0</v>
      </c>
      <c r="AF93" s="5">
        <v>0</v>
      </c>
      <c r="AG93" s="5" t="str">
        <f t="shared" si="432"/>
        <v>0000</v>
      </c>
      <c r="AH93" s="5" t="str">
        <f t="shared" si="433"/>
        <v>0</v>
      </c>
      <c r="AI93" s="5">
        <f t="shared" ref="AI93" si="534">AF93</f>
        <v>0</v>
      </c>
      <c r="AJ93" s="5">
        <v>0</v>
      </c>
      <c r="AK93" s="5" t="str">
        <f t="shared" si="435"/>
        <v>0000</v>
      </c>
      <c r="AL93" s="5" t="str">
        <f t="shared" si="436"/>
        <v>0</v>
      </c>
      <c r="AM93" s="5">
        <f t="shared" ref="AM93" si="535">AJ93</f>
        <v>0</v>
      </c>
    </row>
    <row r="94" spans="1:39" x14ac:dyDescent="0.3">
      <c r="A94" s="38"/>
      <c r="B94" s="45"/>
      <c r="C94" s="47"/>
      <c r="D94" s="38"/>
      <c r="E94" s="49"/>
      <c r="F94" s="38"/>
      <c r="G94" s="6" t="s">
        <v>20</v>
      </c>
      <c r="H94" s="5">
        <v>0</v>
      </c>
      <c r="I94" s="26" t="str">
        <f t="shared" si="418"/>
        <v>0000</v>
      </c>
      <c r="J94" s="5" t="str">
        <f t="shared" si="419"/>
        <v>0</v>
      </c>
      <c r="K94" s="5" t="str">
        <f t="shared" ref="K94" si="536">J94</f>
        <v>0</v>
      </c>
      <c r="L94" s="5">
        <v>0</v>
      </c>
      <c r="M94" s="5" t="str">
        <f t="shared" si="421"/>
        <v>0000</v>
      </c>
      <c r="N94" s="5" t="str">
        <f t="shared" si="422"/>
        <v>0</v>
      </c>
      <c r="O94" s="5" t="str">
        <f t="shared" si="314"/>
        <v>0</v>
      </c>
      <c r="P94" s="5">
        <v>0</v>
      </c>
      <c r="Q94" s="5" t="str">
        <f t="shared" si="423"/>
        <v>0000</v>
      </c>
      <c r="R94" s="5" t="str">
        <f t="shared" si="424"/>
        <v>0</v>
      </c>
      <c r="S94" s="5" t="str">
        <f t="shared" ref="S94" si="537">R94</f>
        <v>0</v>
      </c>
      <c r="T94" s="5">
        <v>0</v>
      </c>
      <c r="U94" s="5" t="str">
        <f t="shared" si="425"/>
        <v>0000</v>
      </c>
      <c r="V94" s="5" t="str">
        <f t="shared" si="426"/>
        <v>0</v>
      </c>
      <c r="W94" s="5" t="str">
        <f t="shared" ref="W94" si="538">V94</f>
        <v>0</v>
      </c>
      <c r="X94" s="5">
        <v>0</v>
      </c>
      <c r="Y94" s="5" t="str">
        <f t="shared" si="427"/>
        <v>0000</v>
      </c>
      <c r="Z94" s="5" t="str">
        <f t="shared" si="428"/>
        <v>0</v>
      </c>
      <c r="AA94" s="5" t="str">
        <f t="shared" ref="AA94:AA110" si="539">Z94</f>
        <v>0</v>
      </c>
      <c r="AB94" s="5">
        <v>0</v>
      </c>
      <c r="AC94" s="5" t="str">
        <f t="shared" si="430"/>
        <v>0000</v>
      </c>
      <c r="AD94" s="5" t="str">
        <f t="shared" si="431"/>
        <v>0</v>
      </c>
      <c r="AE94" s="5" t="str">
        <f t="shared" si="317"/>
        <v>0</v>
      </c>
      <c r="AF94" s="5">
        <v>0</v>
      </c>
      <c r="AG94" s="5" t="str">
        <f t="shared" si="432"/>
        <v>0000</v>
      </c>
      <c r="AH94" s="5" t="str">
        <f t="shared" si="433"/>
        <v>0</v>
      </c>
      <c r="AI94" s="5" t="str">
        <f t="shared" ref="AI94" si="540">AH94</f>
        <v>0</v>
      </c>
      <c r="AJ94" s="5">
        <v>0</v>
      </c>
      <c r="AK94" s="5" t="str">
        <f t="shared" si="435"/>
        <v>0000</v>
      </c>
      <c r="AL94" s="5" t="str">
        <f t="shared" si="436"/>
        <v>0</v>
      </c>
      <c r="AM94" s="5" t="str">
        <f t="shared" ref="AM94" si="541">AL94</f>
        <v>0</v>
      </c>
    </row>
    <row r="95" spans="1:39" ht="12" customHeight="1" x14ac:dyDescent="0.3">
      <c r="A95" s="36">
        <v>44</v>
      </c>
      <c r="B95" s="44">
        <v>41115406</v>
      </c>
      <c r="C95" s="46" t="s">
        <v>66</v>
      </c>
      <c r="D95" s="36" t="s">
        <v>22</v>
      </c>
      <c r="E95" s="48">
        <v>40</v>
      </c>
      <c r="F95" s="36">
        <v>10</v>
      </c>
      <c r="G95" s="6" t="s">
        <v>19</v>
      </c>
      <c r="H95" s="5">
        <v>39</v>
      </c>
      <c r="I95" s="26" t="str">
        <f t="shared" si="418"/>
        <v>39000</v>
      </c>
      <c r="J95" s="5" t="str">
        <f t="shared" si="419"/>
        <v>39,000</v>
      </c>
      <c r="K95" s="5">
        <f t="shared" ref="K95" si="542">H95</f>
        <v>39</v>
      </c>
      <c r="L95" s="5">
        <v>1</v>
      </c>
      <c r="M95" s="5" t="str">
        <f t="shared" si="421"/>
        <v>1000</v>
      </c>
      <c r="N95" s="5" t="str">
        <f t="shared" si="422"/>
        <v>1,000</v>
      </c>
      <c r="O95" s="5">
        <f t="shared" ref="O95" si="543">L95</f>
        <v>1</v>
      </c>
      <c r="P95" s="5">
        <v>0</v>
      </c>
      <c r="Q95" s="5" t="str">
        <f t="shared" si="423"/>
        <v>0000</v>
      </c>
      <c r="R95" s="5" t="str">
        <f t="shared" si="424"/>
        <v>0</v>
      </c>
      <c r="S95" s="5">
        <f t="shared" ref="S95" si="544">P95</f>
        <v>0</v>
      </c>
      <c r="T95" s="5">
        <v>1</v>
      </c>
      <c r="U95" s="5" t="str">
        <f t="shared" si="425"/>
        <v>1000</v>
      </c>
      <c r="V95" s="5" t="str">
        <f t="shared" si="426"/>
        <v>1,000</v>
      </c>
      <c r="W95" s="5">
        <f t="shared" ref="W95" si="545">T95</f>
        <v>1</v>
      </c>
      <c r="X95" s="5">
        <v>1</v>
      </c>
      <c r="Y95" s="5" t="str">
        <f t="shared" si="427"/>
        <v>1000</v>
      </c>
      <c r="Z95" s="5" t="str">
        <f t="shared" si="428"/>
        <v>1,000</v>
      </c>
      <c r="AA95" s="5">
        <f t="shared" ref="AA95" si="546">X95</f>
        <v>1</v>
      </c>
      <c r="AB95" s="5">
        <v>0</v>
      </c>
      <c r="AC95" s="5" t="str">
        <f t="shared" si="430"/>
        <v>0000</v>
      </c>
      <c r="AD95" s="5" t="str">
        <f t="shared" si="431"/>
        <v>0</v>
      </c>
      <c r="AE95" s="5">
        <f t="shared" ref="AE95" si="547">AB95</f>
        <v>0</v>
      </c>
      <c r="AF95" s="5">
        <v>1</v>
      </c>
      <c r="AG95" s="5" t="str">
        <f t="shared" si="432"/>
        <v>1000</v>
      </c>
      <c r="AH95" s="5" t="str">
        <f t="shared" si="433"/>
        <v>1,000</v>
      </c>
      <c r="AI95" s="5">
        <f t="shared" ref="AI95" si="548">AF95</f>
        <v>1</v>
      </c>
      <c r="AJ95" s="5">
        <v>39</v>
      </c>
      <c r="AK95" s="5" t="str">
        <f t="shared" si="435"/>
        <v>39000</v>
      </c>
      <c r="AL95" s="5" t="str">
        <f t="shared" si="436"/>
        <v>39,000</v>
      </c>
      <c r="AM95" s="5">
        <f>AJ95</f>
        <v>39</v>
      </c>
    </row>
    <row r="96" spans="1:39" x14ac:dyDescent="0.3">
      <c r="A96" s="38"/>
      <c r="B96" s="45"/>
      <c r="C96" s="47"/>
      <c r="D96" s="38"/>
      <c r="E96" s="49"/>
      <c r="F96" s="38"/>
      <c r="G96" s="6" t="s">
        <v>20</v>
      </c>
      <c r="H96" s="5">
        <v>661101</v>
      </c>
      <c r="I96" s="26" t="str">
        <f t="shared" si="418"/>
        <v>661101000</v>
      </c>
      <c r="J96" s="5" t="str">
        <f t="shared" si="419"/>
        <v>661,101,000</v>
      </c>
      <c r="K96" s="5" t="str">
        <f t="shared" ref="K96" si="549">J96</f>
        <v>661,101,000</v>
      </c>
      <c r="L96" s="5">
        <v>16000</v>
      </c>
      <c r="M96" s="5" t="str">
        <f t="shared" si="421"/>
        <v>16000000</v>
      </c>
      <c r="N96" s="5" t="str">
        <f t="shared" si="422"/>
        <v>16,000,000</v>
      </c>
      <c r="O96" s="5" t="str">
        <f t="shared" ref="O96" si="550">N96</f>
        <v>16,000,000</v>
      </c>
      <c r="P96" s="5">
        <v>0</v>
      </c>
      <c r="Q96" s="5" t="str">
        <f t="shared" si="423"/>
        <v>0000</v>
      </c>
      <c r="R96" s="5" t="str">
        <f t="shared" si="424"/>
        <v>0</v>
      </c>
      <c r="S96" s="5" t="str">
        <f t="shared" ref="S96" si="551">R96</f>
        <v>0</v>
      </c>
      <c r="T96" s="5">
        <v>16000</v>
      </c>
      <c r="U96" s="5" t="str">
        <f t="shared" si="425"/>
        <v>16000000</v>
      </c>
      <c r="V96" s="5" t="str">
        <f t="shared" si="426"/>
        <v>16,000,000</v>
      </c>
      <c r="W96" s="5" t="str">
        <f t="shared" ref="W96" si="552">V96</f>
        <v>16,000,000</v>
      </c>
      <c r="X96" s="5">
        <v>19569</v>
      </c>
      <c r="Y96" s="5" t="str">
        <f t="shared" si="427"/>
        <v>19569000</v>
      </c>
      <c r="Z96" s="5" t="str">
        <f t="shared" si="428"/>
        <v>19,569,000</v>
      </c>
      <c r="AA96" s="5" t="str">
        <f t="shared" ref="AA96" si="553">Z96</f>
        <v>19,569,000</v>
      </c>
      <c r="AB96" s="5">
        <v>0</v>
      </c>
      <c r="AC96" s="5" t="str">
        <f t="shared" si="430"/>
        <v>0000</v>
      </c>
      <c r="AD96" s="5" t="str">
        <f t="shared" si="431"/>
        <v>0</v>
      </c>
      <c r="AE96" s="5" t="str">
        <f t="shared" ref="AE96" si="554">AD96</f>
        <v>0</v>
      </c>
      <c r="AF96" s="5">
        <v>19569</v>
      </c>
      <c r="AG96" s="5" t="str">
        <f t="shared" si="432"/>
        <v>19569000</v>
      </c>
      <c r="AH96" s="5" t="str">
        <f t="shared" si="433"/>
        <v>19,569,000</v>
      </c>
      <c r="AI96" s="5" t="str">
        <f t="shared" ref="AI96" si="555">AH96</f>
        <v>19,569,000</v>
      </c>
      <c r="AJ96" s="5">
        <v>657532</v>
      </c>
      <c r="AK96" s="5" t="str">
        <f t="shared" si="435"/>
        <v>657532000</v>
      </c>
      <c r="AL96" s="5" t="str">
        <f t="shared" si="436"/>
        <v>657,532,000</v>
      </c>
      <c r="AM96" s="5" t="str">
        <f>AL96</f>
        <v>657,532,000</v>
      </c>
    </row>
    <row r="97" spans="1:277" ht="12" customHeight="1" x14ac:dyDescent="0.3">
      <c r="A97" s="36">
        <v>45</v>
      </c>
      <c r="B97" s="44">
        <v>41115703</v>
      </c>
      <c r="C97" s="46" t="s">
        <v>67</v>
      </c>
      <c r="D97" s="36" t="s">
        <v>22</v>
      </c>
      <c r="E97" s="48">
        <v>41</v>
      </c>
      <c r="F97" s="36">
        <v>10</v>
      </c>
      <c r="G97" s="6" t="s">
        <v>19</v>
      </c>
      <c r="H97" s="5">
        <v>35</v>
      </c>
      <c r="I97" s="26" t="str">
        <f t="shared" si="418"/>
        <v>35000</v>
      </c>
      <c r="J97" s="5" t="str">
        <f t="shared" si="419"/>
        <v>35,000</v>
      </c>
      <c r="K97" s="5">
        <f t="shared" ref="K97" si="556">H97</f>
        <v>35</v>
      </c>
      <c r="L97" s="5">
        <v>2</v>
      </c>
      <c r="M97" s="5" t="str">
        <f t="shared" si="421"/>
        <v>2000</v>
      </c>
      <c r="N97" s="5" t="str">
        <f t="shared" si="422"/>
        <v>2,000</v>
      </c>
      <c r="O97" s="5">
        <f t="shared" ref="O97:O119" si="557">L97</f>
        <v>2</v>
      </c>
      <c r="P97" s="5">
        <v>0</v>
      </c>
      <c r="Q97" s="5" t="str">
        <f t="shared" si="423"/>
        <v>0000</v>
      </c>
      <c r="R97" s="5" t="str">
        <f t="shared" si="424"/>
        <v>0</v>
      </c>
      <c r="S97" s="5">
        <f t="shared" ref="S97" si="558">P97</f>
        <v>0</v>
      </c>
      <c r="T97" s="5">
        <v>2</v>
      </c>
      <c r="U97" s="5" t="str">
        <f t="shared" si="425"/>
        <v>2000</v>
      </c>
      <c r="V97" s="5" t="str">
        <f t="shared" si="426"/>
        <v>2,000</v>
      </c>
      <c r="W97" s="5">
        <f t="shared" ref="W97" si="559">T97</f>
        <v>2</v>
      </c>
      <c r="X97" s="5">
        <v>1</v>
      </c>
      <c r="Y97" s="5" t="str">
        <f t="shared" si="427"/>
        <v>1000</v>
      </c>
      <c r="Z97" s="5" t="str">
        <f t="shared" si="428"/>
        <v>1,000</v>
      </c>
      <c r="AA97" s="5">
        <f t="shared" ref="AA97:AA113" si="560">X97</f>
        <v>1</v>
      </c>
      <c r="AB97" s="5">
        <v>1</v>
      </c>
      <c r="AC97" s="5" t="str">
        <f t="shared" si="430"/>
        <v>1000</v>
      </c>
      <c r="AD97" s="5" t="str">
        <f t="shared" si="431"/>
        <v>1,000</v>
      </c>
      <c r="AE97" s="5">
        <f t="shared" ref="AE97:AE119" si="561">AB97</f>
        <v>1</v>
      </c>
      <c r="AF97" s="5">
        <v>2</v>
      </c>
      <c r="AG97" s="5" t="str">
        <f t="shared" si="432"/>
        <v>2000</v>
      </c>
      <c r="AH97" s="5" t="str">
        <f t="shared" si="433"/>
        <v>2,000</v>
      </c>
      <c r="AI97" s="5">
        <f t="shared" ref="AI97" si="562">AF97</f>
        <v>2</v>
      </c>
      <c r="AJ97" s="5">
        <v>35</v>
      </c>
      <c r="AK97" s="5" t="str">
        <f t="shared" si="435"/>
        <v>35000</v>
      </c>
      <c r="AL97" s="5" t="str">
        <f t="shared" si="436"/>
        <v>35,000</v>
      </c>
      <c r="AM97" s="5">
        <f t="shared" ref="AM97" si="563">AJ97</f>
        <v>35</v>
      </c>
    </row>
    <row r="98" spans="1:277" x14ac:dyDescent="0.3">
      <c r="A98" s="38"/>
      <c r="B98" s="45"/>
      <c r="C98" s="47"/>
      <c r="D98" s="38"/>
      <c r="E98" s="49"/>
      <c r="F98" s="38"/>
      <c r="G98" s="6" t="s">
        <v>20</v>
      </c>
      <c r="H98" s="5">
        <v>1637292</v>
      </c>
      <c r="I98" s="26" t="str">
        <f t="shared" si="418"/>
        <v>1637292000</v>
      </c>
      <c r="J98" s="5" t="str">
        <f t="shared" si="419"/>
        <v>1,637,292,000</v>
      </c>
      <c r="K98" s="5" t="str">
        <f t="shared" ref="K98" si="564">J98</f>
        <v>1,637,292,000</v>
      </c>
      <c r="L98" s="5">
        <v>120000</v>
      </c>
      <c r="M98" s="5" t="str">
        <f t="shared" si="421"/>
        <v>120000000</v>
      </c>
      <c r="N98" s="5" t="str">
        <f t="shared" si="422"/>
        <v>120,000,000</v>
      </c>
      <c r="O98" s="5" t="str">
        <f t="shared" ref="O98:O120" si="565">N98</f>
        <v>120,000,000</v>
      </c>
      <c r="P98" s="5">
        <v>0</v>
      </c>
      <c r="Q98" s="5" t="str">
        <f t="shared" si="423"/>
        <v>0000</v>
      </c>
      <c r="R98" s="5" t="str">
        <f t="shared" si="424"/>
        <v>0</v>
      </c>
      <c r="S98" s="5" t="str">
        <f t="shared" ref="S98" si="566">R98</f>
        <v>0</v>
      </c>
      <c r="T98" s="5">
        <v>120000</v>
      </c>
      <c r="U98" s="5" t="str">
        <f t="shared" si="425"/>
        <v>120000000</v>
      </c>
      <c r="V98" s="5" t="str">
        <f t="shared" si="426"/>
        <v>120,000,000</v>
      </c>
      <c r="W98" s="5" t="str">
        <f t="shared" ref="W98" si="567">V98</f>
        <v>120,000,000</v>
      </c>
      <c r="X98" s="5">
        <v>37854</v>
      </c>
      <c r="Y98" s="5" t="str">
        <f t="shared" si="427"/>
        <v>37854000</v>
      </c>
      <c r="Z98" s="5" t="str">
        <f t="shared" si="428"/>
        <v>37,854,000</v>
      </c>
      <c r="AA98" s="5" t="str">
        <f t="shared" ref="AA98:AA114" si="568">Z98</f>
        <v>37,854,000</v>
      </c>
      <c r="AB98" s="5">
        <v>37398</v>
      </c>
      <c r="AC98" s="5" t="str">
        <f t="shared" si="430"/>
        <v>37398000</v>
      </c>
      <c r="AD98" s="5" t="str">
        <f t="shared" si="431"/>
        <v>37,398,000</v>
      </c>
      <c r="AE98" s="5" t="str">
        <f t="shared" ref="AE98:AE120" si="569">AD98</f>
        <v>37,398,000</v>
      </c>
      <c r="AF98" s="5">
        <v>75252</v>
      </c>
      <c r="AG98" s="5" t="str">
        <f t="shared" si="432"/>
        <v>75252000</v>
      </c>
      <c r="AH98" s="5" t="str">
        <f t="shared" si="433"/>
        <v>75,252,000</v>
      </c>
      <c r="AI98" s="5" t="str">
        <f t="shared" ref="AI98" si="570">AH98</f>
        <v>75,252,000</v>
      </c>
      <c r="AJ98" s="5">
        <v>1682040</v>
      </c>
      <c r="AK98" s="5" t="str">
        <f t="shared" si="435"/>
        <v>1682040000</v>
      </c>
      <c r="AL98" s="5" t="str">
        <f t="shared" si="436"/>
        <v>1,682,040,000</v>
      </c>
      <c r="AM98" s="5" t="str">
        <f t="shared" ref="AM98" si="571">AL98</f>
        <v>1,682,040,000</v>
      </c>
    </row>
    <row r="99" spans="1:277" ht="12" customHeight="1" x14ac:dyDescent="0.3">
      <c r="A99" s="36">
        <v>46</v>
      </c>
      <c r="B99" s="44">
        <v>41115705</v>
      </c>
      <c r="C99" s="46" t="s">
        <v>68</v>
      </c>
      <c r="D99" s="36" t="s">
        <v>22</v>
      </c>
      <c r="E99" s="48">
        <v>47</v>
      </c>
      <c r="F99" s="36">
        <v>10</v>
      </c>
      <c r="G99" s="6" t="s">
        <v>19</v>
      </c>
      <c r="H99" s="5">
        <v>37</v>
      </c>
      <c r="I99" s="26" t="str">
        <f t="shared" si="418"/>
        <v>37000</v>
      </c>
      <c r="J99" s="5" t="str">
        <f t="shared" si="419"/>
        <v>37,000</v>
      </c>
      <c r="K99" s="5">
        <f t="shared" ref="K99" si="572">H99</f>
        <v>37</v>
      </c>
      <c r="L99" s="5">
        <v>1</v>
      </c>
      <c r="M99" s="5" t="str">
        <f t="shared" si="421"/>
        <v>1000</v>
      </c>
      <c r="N99" s="5" t="str">
        <f t="shared" si="422"/>
        <v>1,000</v>
      </c>
      <c r="O99" s="5">
        <f t="shared" ref="O99:O121" si="573">L99</f>
        <v>1</v>
      </c>
      <c r="P99" s="5">
        <v>0</v>
      </c>
      <c r="Q99" s="5" t="str">
        <f t="shared" si="423"/>
        <v>0000</v>
      </c>
      <c r="R99" s="5" t="str">
        <f t="shared" si="424"/>
        <v>0</v>
      </c>
      <c r="S99" s="5">
        <f t="shared" ref="S99" si="574">P99</f>
        <v>0</v>
      </c>
      <c r="T99" s="5">
        <v>1</v>
      </c>
      <c r="U99" s="5" t="str">
        <f t="shared" si="425"/>
        <v>1000</v>
      </c>
      <c r="V99" s="5" t="str">
        <f t="shared" si="426"/>
        <v>1,000</v>
      </c>
      <c r="W99" s="5">
        <f t="shared" ref="W99" si="575">T99</f>
        <v>1</v>
      </c>
      <c r="X99" s="5">
        <v>1</v>
      </c>
      <c r="Y99" s="5" t="str">
        <f t="shared" si="427"/>
        <v>1000</v>
      </c>
      <c r="Z99" s="5" t="str">
        <f t="shared" si="428"/>
        <v>1,000</v>
      </c>
      <c r="AA99" s="5">
        <f t="shared" ref="AA99:AA115" si="576">X99</f>
        <v>1</v>
      </c>
      <c r="AB99" s="5">
        <v>0</v>
      </c>
      <c r="AC99" s="5" t="str">
        <f t="shared" si="430"/>
        <v>0000</v>
      </c>
      <c r="AD99" s="5" t="str">
        <f t="shared" si="431"/>
        <v>0</v>
      </c>
      <c r="AE99" s="5">
        <f t="shared" ref="AE99:AE121" si="577">AB99</f>
        <v>0</v>
      </c>
      <c r="AF99" s="5">
        <v>1</v>
      </c>
      <c r="AG99" s="5" t="str">
        <f t="shared" si="432"/>
        <v>1000</v>
      </c>
      <c r="AH99" s="5" t="str">
        <f t="shared" si="433"/>
        <v>1,000</v>
      </c>
      <c r="AI99" s="5">
        <f>AF99</f>
        <v>1</v>
      </c>
      <c r="AJ99" s="5">
        <v>37</v>
      </c>
      <c r="AK99" s="5" t="str">
        <f t="shared" si="435"/>
        <v>37000</v>
      </c>
      <c r="AL99" s="5" t="str">
        <f t="shared" si="436"/>
        <v>37,000</v>
      </c>
      <c r="AM99" s="5">
        <f t="shared" ref="AM99" si="578">AJ99</f>
        <v>37</v>
      </c>
    </row>
    <row r="100" spans="1:277" x14ac:dyDescent="0.3">
      <c r="A100" s="38"/>
      <c r="B100" s="45"/>
      <c r="C100" s="47"/>
      <c r="D100" s="38"/>
      <c r="E100" s="49"/>
      <c r="F100" s="38"/>
      <c r="G100" s="6" t="s">
        <v>20</v>
      </c>
      <c r="H100" s="5">
        <v>2389816</v>
      </c>
      <c r="I100" s="26" t="str">
        <f t="shared" si="418"/>
        <v>2389816000</v>
      </c>
      <c r="J100" s="5" t="str">
        <f t="shared" si="419"/>
        <v>2,389,816,000</v>
      </c>
      <c r="K100" s="5" t="str">
        <f t="shared" ref="K100" si="579">J100</f>
        <v>2,389,816,000</v>
      </c>
      <c r="L100" s="5">
        <v>160000</v>
      </c>
      <c r="M100" s="5" t="str">
        <f t="shared" si="421"/>
        <v>160000000</v>
      </c>
      <c r="N100" s="5" t="str">
        <f t="shared" si="422"/>
        <v>160,000,000</v>
      </c>
      <c r="O100" s="5" t="str">
        <f t="shared" ref="O100:O122" si="580">N100</f>
        <v>160,000,000</v>
      </c>
      <c r="P100" s="5">
        <v>0</v>
      </c>
      <c r="Q100" s="5" t="str">
        <f t="shared" si="423"/>
        <v>0000</v>
      </c>
      <c r="R100" s="5" t="str">
        <f t="shared" si="424"/>
        <v>0</v>
      </c>
      <c r="S100" s="5" t="str">
        <f t="shared" ref="S100" si="581">R100</f>
        <v>0</v>
      </c>
      <c r="T100" s="5">
        <v>160000</v>
      </c>
      <c r="U100" s="5" t="str">
        <f t="shared" si="425"/>
        <v>160000000</v>
      </c>
      <c r="V100" s="5" t="str">
        <f t="shared" si="426"/>
        <v>160,000,000</v>
      </c>
      <c r="W100" s="5" t="str">
        <f t="shared" ref="W100" si="582">V100</f>
        <v>160,000,000</v>
      </c>
      <c r="X100" s="5">
        <v>131811</v>
      </c>
      <c r="Y100" s="5" t="str">
        <f t="shared" si="427"/>
        <v>131811000</v>
      </c>
      <c r="Z100" s="5" t="str">
        <f t="shared" si="428"/>
        <v>131,811,000</v>
      </c>
      <c r="AA100" s="5" t="str">
        <f t="shared" ref="AA100:AA116" si="583">Z100</f>
        <v>131,811,000</v>
      </c>
      <c r="AB100" s="5">
        <v>0</v>
      </c>
      <c r="AC100" s="5" t="str">
        <f t="shared" si="430"/>
        <v>0000</v>
      </c>
      <c r="AD100" s="5" t="str">
        <f t="shared" si="431"/>
        <v>0</v>
      </c>
      <c r="AE100" s="5" t="str">
        <f t="shared" ref="AE100:AE122" si="584">AD100</f>
        <v>0</v>
      </c>
      <c r="AF100" s="5">
        <v>131811</v>
      </c>
      <c r="AG100" s="5" t="str">
        <f t="shared" si="432"/>
        <v>131811000</v>
      </c>
      <c r="AH100" s="5" t="str">
        <f t="shared" si="433"/>
        <v>131,811,000</v>
      </c>
      <c r="AI100" s="5" t="str">
        <f>AH100</f>
        <v>131,811,000</v>
      </c>
      <c r="AJ100" s="5">
        <v>2418005</v>
      </c>
      <c r="AK100" s="5" t="str">
        <f t="shared" si="435"/>
        <v>2418005000</v>
      </c>
      <c r="AL100" s="5" t="str">
        <f t="shared" si="436"/>
        <v>2,418,005,000</v>
      </c>
      <c r="AM100" s="5" t="str">
        <f t="shared" ref="AM100" si="585">AL100</f>
        <v>2,418,005,000</v>
      </c>
    </row>
    <row r="101" spans="1:277" ht="12" customHeight="1" x14ac:dyDescent="0.3">
      <c r="A101" s="36">
        <v>47</v>
      </c>
      <c r="B101" s="44">
        <v>42281508</v>
      </c>
      <c r="C101" s="46" t="s">
        <v>69</v>
      </c>
      <c r="D101" s="36"/>
      <c r="E101" s="48">
        <v>85</v>
      </c>
      <c r="F101" s="36">
        <v>10</v>
      </c>
      <c r="G101" s="6" t="s">
        <v>19</v>
      </c>
      <c r="H101" s="5">
        <v>69</v>
      </c>
      <c r="I101" s="26" t="str">
        <f t="shared" si="418"/>
        <v>69000</v>
      </c>
      <c r="J101" s="5" t="str">
        <f t="shared" si="419"/>
        <v>69,000</v>
      </c>
      <c r="K101" s="5">
        <f t="shared" ref="K101" si="586">H101</f>
        <v>69</v>
      </c>
      <c r="L101" s="5">
        <v>2</v>
      </c>
      <c r="M101" s="5" t="str">
        <f t="shared" si="421"/>
        <v>2000</v>
      </c>
      <c r="N101" s="5" t="str">
        <f t="shared" si="422"/>
        <v>2,000</v>
      </c>
      <c r="O101" s="5">
        <f t="shared" ref="O101:O123" si="587">L101</f>
        <v>2</v>
      </c>
      <c r="P101" s="5">
        <v>0</v>
      </c>
      <c r="Q101" s="5" t="str">
        <f t="shared" si="423"/>
        <v>0000</v>
      </c>
      <c r="R101" s="5" t="str">
        <f t="shared" si="424"/>
        <v>0</v>
      </c>
      <c r="S101" s="5">
        <f t="shared" ref="S101" si="588">P101</f>
        <v>0</v>
      </c>
      <c r="T101" s="5">
        <v>2</v>
      </c>
      <c r="U101" s="5" t="str">
        <f t="shared" si="425"/>
        <v>2000</v>
      </c>
      <c r="V101" s="5" t="str">
        <f t="shared" si="426"/>
        <v>2,000</v>
      </c>
      <c r="W101" s="5">
        <f t="shared" si="346"/>
        <v>2</v>
      </c>
      <c r="X101" s="5">
        <v>0</v>
      </c>
      <c r="Y101" s="5" t="str">
        <f t="shared" si="427"/>
        <v>0000</v>
      </c>
      <c r="Z101" s="5" t="str">
        <f t="shared" si="428"/>
        <v>0</v>
      </c>
      <c r="AA101" s="5">
        <f t="shared" ref="AA101:AA117" si="589">X101</f>
        <v>0</v>
      </c>
      <c r="AB101" s="5">
        <v>0</v>
      </c>
      <c r="AC101" s="5" t="str">
        <f t="shared" si="430"/>
        <v>0000</v>
      </c>
      <c r="AD101" s="5" t="str">
        <f t="shared" si="431"/>
        <v>0</v>
      </c>
      <c r="AE101" s="5">
        <f t="shared" ref="AE101:AE123" si="590">AB101</f>
        <v>0</v>
      </c>
      <c r="AF101" s="5">
        <v>0</v>
      </c>
      <c r="AG101" s="5" t="str">
        <f t="shared" si="432"/>
        <v>0000</v>
      </c>
      <c r="AH101" s="5" t="str">
        <f t="shared" si="433"/>
        <v>0</v>
      </c>
      <c r="AI101" s="5">
        <f t="shared" ref="AI101" si="591">AF101</f>
        <v>0</v>
      </c>
      <c r="AJ101" s="5">
        <v>71</v>
      </c>
      <c r="AK101" s="5" t="str">
        <f t="shared" si="435"/>
        <v>71000</v>
      </c>
      <c r="AL101" s="5" t="str">
        <f t="shared" si="436"/>
        <v>71,000</v>
      </c>
      <c r="AM101" s="5">
        <f t="shared" ref="AM101" si="592">AJ101</f>
        <v>71</v>
      </c>
    </row>
    <row r="102" spans="1:277" x14ac:dyDescent="0.3">
      <c r="A102" s="38"/>
      <c r="B102" s="45"/>
      <c r="C102" s="47"/>
      <c r="D102" s="38"/>
      <c r="E102" s="49"/>
      <c r="F102" s="38"/>
      <c r="G102" s="6" t="s">
        <v>20</v>
      </c>
      <c r="H102" s="5">
        <v>713210</v>
      </c>
      <c r="I102" s="26" t="str">
        <f t="shared" si="418"/>
        <v>713210000</v>
      </c>
      <c r="J102" s="5" t="str">
        <f t="shared" si="419"/>
        <v>713,210,000</v>
      </c>
      <c r="K102" s="5" t="str">
        <f t="shared" ref="K102" si="593">J102</f>
        <v>713,210,000</v>
      </c>
      <c r="L102" s="5">
        <v>14000</v>
      </c>
      <c r="M102" s="5" t="str">
        <f t="shared" si="421"/>
        <v>14000000</v>
      </c>
      <c r="N102" s="5" t="str">
        <f t="shared" si="422"/>
        <v>14,000,000</v>
      </c>
      <c r="O102" s="5" t="str">
        <f t="shared" ref="O102:O124" si="594">N102</f>
        <v>14,000,000</v>
      </c>
      <c r="P102" s="5">
        <v>0</v>
      </c>
      <c r="Q102" s="5" t="str">
        <f t="shared" si="423"/>
        <v>0000</v>
      </c>
      <c r="R102" s="5" t="str">
        <f t="shared" si="424"/>
        <v>0</v>
      </c>
      <c r="S102" s="5" t="str">
        <f t="shared" ref="S102" si="595">R102</f>
        <v>0</v>
      </c>
      <c r="T102" s="5">
        <v>14000</v>
      </c>
      <c r="U102" s="5" t="str">
        <f t="shared" si="425"/>
        <v>14000000</v>
      </c>
      <c r="V102" s="5" t="str">
        <f t="shared" si="426"/>
        <v>14,000,000</v>
      </c>
      <c r="W102" s="5" t="str">
        <f t="shared" si="351"/>
        <v>14,000,000</v>
      </c>
      <c r="X102" s="5">
        <v>0</v>
      </c>
      <c r="Y102" s="5" t="str">
        <f t="shared" si="427"/>
        <v>0000</v>
      </c>
      <c r="Z102" s="5" t="str">
        <f t="shared" si="428"/>
        <v>0</v>
      </c>
      <c r="AA102" s="5" t="str">
        <f t="shared" ref="AA102:AA118" si="596">Z102</f>
        <v>0</v>
      </c>
      <c r="AB102" s="5">
        <v>0</v>
      </c>
      <c r="AC102" s="5" t="str">
        <f t="shared" si="430"/>
        <v>0000</v>
      </c>
      <c r="AD102" s="5" t="str">
        <f t="shared" si="431"/>
        <v>0</v>
      </c>
      <c r="AE102" s="5" t="str">
        <f t="shared" ref="AE102:AE124" si="597">AD102</f>
        <v>0</v>
      </c>
      <c r="AF102" s="5">
        <v>0</v>
      </c>
      <c r="AG102" s="5" t="str">
        <f t="shared" si="432"/>
        <v>0000</v>
      </c>
      <c r="AH102" s="5" t="str">
        <f t="shared" si="433"/>
        <v>0</v>
      </c>
      <c r="AI102" s="5" t="str">
        <f t="shared" ref="AI102" si="598">AH102</f>
        <v>0</v>
      </c>
      <c r="AJ102" s="5">
        <v>727210</v>
      </c>
      <c r="AK102" s="5" t="str">
        <f t="shared" si="435"/>
        <v>727210000</v>
      </c>
      <c r="AL102" s="5" t="str">
        <f t="shared" si="436"/>
        <v>727,210,000</v>
      </c>
      <c r="AM102" s="5" t="str">
        <f t="shared" ref="AM102" si="599">AL102</f>
        <v>727,210,000</v>
      </c>
    </row>
    <row r="103" spans="1:277" ht="12" customHeight="1" x14ac:dyDescent="0.3">
      <c r="A103" s="36">
        <v>48</v>
      </c>
      <c r="B103" s="44">
        <v>43211503</v>
      </c>
      <c r="C103" s="46" t="s">
        <v>70</v>
      </c>
      <c r="D103" s="36"/>
      <c r="E103" s="48">
        <v>538</v>
      </c>
      <c r="F103" s="36">
        <v>6</v>
      </c>
      <c r="G103" s="6" t="s">
        <v>19</v>
      </c>
      <c r="H103" s="5">
        <v>469</v>
      </c>
      <c r="I103" s="26" t="str">
        <f t="shared" si="418"/>
        <v>469000</v>
      </c>
      <c r="J103" s="5" t="str">
        <f t="shared" si="419"/>
        <v>469,000</v>
      </c>
      <c r="K103" s="5">
        <f t="shared" ref="K103" si="600">H103</f>
        <v>469</v>
      </c>
      <c r="L103" s="5">
        <v>2</v>
      </c>
      <c r="M103" s="5" t="str">
        <f t="shared" si="421"/>
        <v>2000</v>
      </c>
      <c r="N103" s="5" t="str">
        <f t="shared" si="422"/>
        <v>2,000</v>
      </c>
      <c r="O103" s="5">
        <f t="shared" ref="O103" si="601">L103</f>
        <v>2</v>
      </c>
      <c r="P103" s="5">
        <v>0</v>
      </c>
      <c r="Q103" s="5" t="str">
        <f t="shared" si="423"/>
        <v>0000</v>
      </c>
      <c r="R103" s="5" t="str">
        <f t="shared" si="424"/>
        <v>0</v>
      </c>
      <c r="S103" s="5">
        <f>P103</f>
        <v>0</v>
      </c>
      <c r="T103" s="5">
        <v>2</v>
      </c>
      <c r="U103" s="5" t="str">
        <f t="shared" si="425"/>
        <v>2000</v>
      </c>
      <c r="V103" s="5" t="str">
        <f t="shared" si="426"/>
        <v>2,000</v>
      </c>
      <c r="W103" s="5">
        <f t="shared" si="356"/>
        <v>2</v>
      </c>
      <c r="X103" s="5">
        <v>0</v>
      </c>
      <c r="Y103" s="5" t="str">
        <f t="shared" si="427"/>
        <v>0000</v>
      </c>
      <c r="Z103" s="5" t="str">
        <f t="shared" si="428"/>
        <v>0</v>
      </c>
      <c r="AA103" s="5">
        <f t="shared" ref="AA103" si="602">X103</f>
        <v>0</v>
      </c>
      <c r="AB103" s="5">
        <v>1</v>
      </c>
      <c r="AC103" s="5" t="str">
        <f t="shared" si="430"/>
        <v>1000</v>
      </c>
      <c r="AD103" s="5" t="str">
        <f t="shared" si="431"/>
        <v>1,000</v>
      </c>
      <c r="AE103" s="5">
        <f t="shared" ref="AE103" si="603">AB103</f>
        <v>1</v>
      </c>
      <c r="AF103" s="5">
        <v>1</v>
      </c>
      <c r="AG103" s="5" t="str">
        <f t="shared" si="432"/>
        <v>1000</v>
      </c>
      <c r="AH103" s="5" t="str">
        <f t="shared" si="433"/>
        <v>1,000</v>
      </c>
      <c r="AI103" s="5">
        <f t="shared" ref="AI103" si="604">AF103</f>
        <v>1</v>
      </c>
      <c r="AJ103" s="5">
        <v>470</v>
      </c>
      <c r="AK103" s="5" t="str">
        <f t="shared" si="435"/>
        <v>470000</v>
      </c>
      <c r="AL103" s="5" t="str">
        <f t="shared" si="436"/>
        <v>470,000</v>
      </c>
      <c r="AM103" s="5">
        <f t="shared" ref="AM103" si="605">AJ103</f>
        <v>470</v>
      </c>
    </row>
    <row r="104" spans="1:277" x14ac:dyDescent="0.3">
      <c r="A104" s="38"/>
      <c r="B104" s="45"/>
      <c r="C104" s="47"/>
      <c r="D104" s="38"/>
      <c r="E104" s="49"/>
      <c r="F104" s="38"/>
      <c r="G104" s="6" t="s">
        <v>20</v>
      </c>
      <c r="H104" s="5">
        <v>731744</v>
      </c>
      <c r="I104" s="26" t="str">
        <f t="shared" si="418"/>
        <v>731744000</v>
      </c>
      <c r="J104" s="5" t="str">
        <f t="shared" si="419"/>
        <v>731,744,000</v>
      </c>
      <c r="K104" s="5" t="str">
        <f t="shared" ref="K104" si="606">J104</f>
        <v>731,744,000</v>
      </c>
      <c r="L104" s="5">
        <v>2500</v>
      </c>
      <c r="M104" s="5" t="str">
        <f t="shared" si="421"/>
        <v>2500000</v>
      </c>
      <c r="N104" s="5" t="str">
        <f t="shared" si="422"/>
        <v>2,500,000</v>
      </c>
      <c r="O104" s="5" t="str">
        <f t="shared" ref="O104" si="607">N104</f>
        <v>2,500,000</v>
      </c>
      <c r="P104" s="5">
        <v>0</v>
      </c>
      <c r="Q104" s="5" t="str">
        <f t="shared" si="423"/>
        <v>0000</v>
      </c>
      <c r="R104" s="5" t="str">
        <f t="shared" si="424"/>
        <v>0</v>
      </c>
      <c r="S104" s="5" t="str">
        <f>R104</f>
        <v>0</v>
      </c>
      <c r="T104" s="5">
        <v>2500</v>
      </c>
      <c r="U104" s="5" t="str">
        <f t="shared" si="425"/>
        <v>2500000</v>
      </c>
      <c r="V104" s="5" t="str">
        <f t="shared" si="426"/>
        <v>2,500,000</v>
      </c>
      <c r="W104" s="5" t="str">
        <f t="shared" si="361"/>
        <v>2,500,000</v>
      </c>
      <c r="X104" s="5">
        <v>0</v>
      </c>
      <c r="Y104" s="5" t="str">
        <f t="shared" si="427"/>
        <v>0000</v>
      </c>
      <c r="Z104" s="5" t="str">
        <f t="shared" si="428"/>
        <v>0</v>
      </c>
      <c r="AA104" s="5" t="str">
        <f t="shared" ref="AA104" si="608">Z104</f>
        <v>0</v>
      </c>
      <c r="AB104" s="5">
        <v>2900</v>
      </c>
      <c r="AC104" s="5" t="str">
        <f t="shared" si="430"/>
        <v>2900000</v>
      </c>
      <c r="AD104" s="5" t="str">
        <f t="shared" si="431"/>
        <v>2,900,000</v>
      </c>
      <c r="AE104" s="5" t="str">
        <f t="shared" ref="AE104" si="609">AD104</f>
        <v>2,900,000</v>
      </c>
      <c r="AF104" s="5">
        <v>2900</v>
      </c>
      <c r="AG104" s="5" t="str">
        <f t="shared" si="432"/>
        <v>2900000</v>
      </c>
      <c r="AH104" s="5" t="str">
        <f t="shared" si="433"/>
        <v>2,900,000</v>
      </c>
      <c r="AI104" s="5" t="str">
        <f t="shared" ref="AI104" si="610">AH104</f>
        <v>2,900,000</v>
      </c>
      <c r="AJ104" s="5">
        <v>731344</v>
      </c>
      <c r="AK104" s="5" t="str">
        <f t="shared" si="435"/>
        <v>731344000</v>
      </c>
      <c r="AL104" s="5" t="str">
        <f t="shared" si="436"/>
        <v>731,344,000</v>
      </c>
      <c r="AM104" s="5" t="str">
        <f t="shared" ref="AM104" si="611">AL104</f>
        <v>731,344,000</v>
      </c>
    </row>
    <row r="105" spans="1:277" ht="12" customHeight="1" x14ac:dyDescent="0.3">
      <c r="A105" s="36">
        <v>49</v>
      </c>
      <c r="B105" s="44">
        <v>43222805</v>
      </c>
      <c r="C105" s="46" t="s">
        <v>71</v>
      </c>
      <c r="D105" s="36"/>
      <c r="E105" s="48">
        <v>145</v>
      </c>
      <c r="F105" s="36">
        <v>10</v>
      </c>
      <c r="G105" s="6" t="s">
        <v>19</v>
      </c>
      <c r="H105" s="5">
        <v>27</v>
      </c>
      <c r="I105" s="26" t="str">
        <f t="shared" si="418"/>
        <v>27000</v>
      </c>
      <c r="J105" s="5" t="str">
        <f t="shared" si="419"/>
        <v>27,000</v>
      </c>
      <c r="K105" s="5">
        <f t="shared" ref="K105" si="612">H105</f>
        <v>27</v>
      </c>
      <c r="L105" s="5">
        <v>0</v>
      </c>
      <c r="M105" s="5" t="str">
        <f t="shared" si="421"/>
        <v>0000</v>
      </c>
      <c r="N105" s="5" t="str">
        <f t="shared" si="422"/>
        <v>0</v>
      </c>
      <c r="O105" s="5">
        <f t="shared" ref="O105" si="613">L105</f>
        <v>0</v>
      </c>
      <c r="P105" s="5">
        <v>0</v>
      </c>
      <c r="Q105" s="5" t="str">
        <f t="shared" si="423"/>
        <v>0000</v>
      </c>
      <c r="R105" s="5" t="str">
        <f t="shared" si="424"/>
        <v>0</v>
      </c>
      <c r="S105" s="5">
        <f t="shared" ref="S105" si="614">P105</f>
        <v>0</v>
      </c>
      <c r="T105" s="5">
        <v>0</v>
      </c>
      <c r="U105" s="5" t="str">
        <f t="shared" si="425"/>
        <v>0000</v>
      </c>
      <c r="V105" s="5" t="str">
        <f t="shared" si="426"/>
        <v>0</v>
      </c>
      <c r="W105" s="5">
        <f t="shared" si="366"/>
        <v>0</v>
      </c>
      <c r="X105" s="5">
        <v>0</v>
      </c>
      <c r="Y105" s="5" t="str">
        <f t="shared" si="427"/>
        <v>0000</v>
      </c>
      <c r="Z105" s="5" t="str">
        <f t="shared" si="428"/>
        <v>0</v>
      </c>
      <c r="AA105" s="5">
        <f t="shared" si="511"/>
        <v>0</v>
      </c>
      <c r="AB105" s="5">
        <v>0</v>
      </c>
      <c r="AC105" s="5" t="str">
        <f t="shared" si="430"/>
        <v>0000</v>
      </c>
      <c r="AD105" s="5" t="str">
        <f t="shared" si="431"/>
        <v>0</v>
      </c>
      <c r="AE105" s="5">
        <f t="shared" ref="AE105" si="615">AB105</f>
        <v>0</v>
      </c>
      <c r="AF105" s="5">
        <v>0</v>
      </c>
      <c r="AG105" s="5" t="str">
        <f t="shared" si="432"/>
        <v>0000</v>
      </c>
      <c r="AH105" s="5" t="str">
        <f t="shared" si="433"/>
        <v>0</v>
      </c>
      <c r="AI105" s="5">
        <f t="shared" ref="AI105" si="616">AF105</f>
        <v>0</v>
      </c>
      <c r="AJ105" s="5">
        <v>27</v>
      </c>
      <c r="AK105" s="5" t="str">
        <f t="shared" si="435"/>
        <v>27000</v>
      </c>
      <c r="AL105" s="5" t="str">
        <f t="shared" si="436"/>
        <v>27,000</v>
      </c>
      <c r="AM105" s="5">
        <f t="shared" ref="AM105" si="617">AJ105</f>
        <v>27</v>
      </c>
    </row>
    <row r="106" spans="1:277" x14ac:dyDescent="0.3">
      <c r="A106" s="38"/>
      <c r="B106" s="45"/>
      <c r="C106" s="47"/>
      <c r="D106" s="38"/>
      <c r="E106" s="49"/>
      <c r="F106" s="38"/>
      <c r="G106" s="6" t="s">
        <v>20</v>
      </c>
      <c r="H106" s="5">
        <v>1530735</v>
      </c>
      <c r="I106" s="26" t="str">
        <f t="shared" si="418"/>
        <v>1530735000</v>
      </c>
      <c r="J106" s="5" t="str">
        <f t="shared" si="419"/>
        <v>1,530,735,000</v>
      </c>
      <c r="K106" s="5" t="str">
        <f t="shared" ref="K106" si="618">J106</f>
        <v>1,530,735,000</v>
      </c>
      <c r="L106" s="5">
        <v>0</v>
      </c>
      <c r="M106" s="5" t="str">
        <f t="shared" si="421"/>
        <v>0000</v>
      </c>
      <c r="N106" s="5" t="str">
        <f t="shared" si="422"/>
        <v>0</v>
      </c>
      <c r="O106" s="5" t="str">
        <f t="shared" ref="O106" si="619">N106</f>
        <v>0</v>
      </c>
      <c r="P106" s="5">
        <v>0</v>
      </c>
      <c r="Q106" s="5" t="str">
        <f t="shared" si="423"/>
        <v>0000</v>
      </c>
      <c r="R106" s="5" t="str">
        <f t="shared" si="424"/>
        <v>0</v>
      </c>
      <c r="S106" s="5" t="str">
        <f t="shared" ref="S106" si="620">R106</f>
        <v>0</v>
      </c>
      <c r="T106" s="5">
        <v>0</v>
      </c>
      <c r="U106" s="5" t="str">
        <f t="shared" si="425"/>
        <v>0000</v>
      </c>
      <c r="V106" s="5" t="str">
        <f t="shared" si="426"/>
        <v>0</v>
      </c>
      <c r="W106" s="5" t="str">
        <f t="shared" si="371"/>
        <v>0</v>
      </c>
      <c r="X106" s="5">
        <v>0</v>
      </c>
      <c r="Y106" s="5" t="str">
        <f t="shared" si="427"/>
        <v>0000</v>
      </c>
      <c r="Z106" s="5" t="str">
        <f t="shared" si="428"/>
        <v>0</v>
      </c>
      <c r="AA106" s="5" t="str">
        <f t="shared" si="516"/>
        <v>0</v>
      </c>
      <c r="AB106" s="5">
        <v>0</v>
      </c>
      <c r="AC106" s="5" t="str">
        <f t="shared" si="430"/>
        <v>0000</v>
      </c>
      <c r="AD106" s="5" t="str">
        <f t="shared" si="431"/>
        <v>0</v>
      </c>
      <c r="AE106" s="5" t="str">
        <f t="shared" ref="AE106" si="621">AD106</f>
        <v>0</v>
      </c>
      <c r="AF106" s="5">
        <v>0</v>
      </c>
      <c r="AG106" s="5" t="str">
        <f t="shared" si="432"/>
        <v>0000</v>
      </c>
      <c r="AH106" s="5" t="str">
        <f t="shared" si="433"/>
        <v>0</v>
      </c>
      <c r="AI106" s="5" t="str">
        <f t="shared" ref="AI106" si="622">AH106</f>
        <v>0</v>
      </c>
      <c r="AJ106" s="5">
        <v>1530735</v>
      </c>
      <c r="AK106" s="5" t="str">
        <f t="shared" si="435"/>
        <v>1530735000</v>
      </c>
      <c r="AL106" s="5" t="str">
        <f t="shared" si="436"/>
        <v>1,530,735,000</v>
      </c>
      <c r="AM106" s="5" t="str">
        <f t="shared" ref="AM106" si="623">AL106</f>
        <v>1,530,735,000</v>
      </c>
    </row>
    <row r="107" spans="1:277" ht="12" customHeight="1" x14ac:dyDescent="0.3">
      <c r="A107" s="36">
        <v>50</v>
      </c>
      <c r="B107" s="44">
        <v>44101501</v>
      </c>
      <c r="C107" s="46" t="s">
        <v>72</v>
      </c>
      <c r="D107" s="36" t="s">
        <v>22</v>
      </c>
      <c r="E107" s="48">
        <v>413</v>
      </c>
      <c r="F107" s="36">
        <v>6</v>
      </c>
      <c r="G107" s="6" t="s">
        <v>19</v>
      </c>
      <c r="H107" s="5">
        <v>257</v>
      </c>
      <c r="I107" s="26" t="str">
        <f t="shared" si="418"/>
        <v>257000</v>
      </c>
      <c r="J107" s="5" t="str">
        <f t="shared" si="419"/>
        <v>257,000</v>
      </c>
      <c r="K107" s="5">
        <f t="shared" ref="K107" si="624">H107</f>
        <v>257</v>
      </c>
      <c r="L107" s="5">
        <v>3</v>
      </c>
      <c r="M107" s="5" t="str">
        <f t="shared" si="421"/>
        <v>3000</v>
      </c>
      <c r="N107" s="5" t="str">
        <f t="shared" si="422"/>
        <v>3,000</v>
      </c>
      <c r="O107" s="5">
        <f t="shared" ref="O107" si="625">L107</f>
        <v>3</v>
      </c>
      <c r="P107" s="5">
        <v>0</v>
      </c>
      <c r="Q107" s="5" t="str">
        <f t="shared" si="423"/>
        <v>0000</v>
      </c>
      <c r="R107" s="5" t="str">
        <f t="shared" si="424"/>
        <v>0</v>
      </c>
      <c r="S107" s="5">
        <f t="shared" ref="S107" si="626">P107</f>
        <v>0</v>
      </c>
      <c r="T107" s="5">
        <v>3</v>
      </c>
      <c r="U107" s="5" t="str">
        <f t="shared" si="425"/>
        <v>3000</v>
      </c>
      <c r="V107" s="5" t="str">
        <f t="shared" si="426"/>
        <v>3,000</v>
      </c>
      <c r="W107" s="5">
        <f t="shared" si="375"/>
        <v>3</v>
      </c>
      <c r="X107" s="5">
        <v>2</v>
      </c>
      <c r="Y107" s="5" t="str">
        <f t="shared" si="427"/>
        <v>2000</v>
      </c>
      <c r="Z107" s="5" t="str">
        <f t="shared" si="428"/>
        <v>2,000</v>
      </c>
      <c r="AA107" s="5">
        <f t="shared" si="521"/>
        <v>2</v>
      </c>
      <c r="AB107" s="5">
        <v>1</v>
      </c>
      <c r="AC107" s="5" t="str">
        <f t="shared" si="430"/>
        <v>1000</v>
      </c>
      <c r="AD107" s="5" t="str">
        <f t="shared" si="431"/>
        <v>1,000</v>
      </c>
      <c r="AE107" s="5">
        <f t="shared" ref="AE107" si="627">AB107</f>
        <v>1</v>
      </c>
      <c r="AF107" s="5">
        <v>3</v>
      </c>
      <c r="AG107" s="5" t="str">
        <f t="shared" si="432"/>
        <v>3000</v>
      </c>
      <c r="AH107" s="5" t="str">
        <f t="shared" si="433"/>
        <v>3,000</v>
      </c>
      <c r="AI107" s="5">
        <f t="shared" ref="AI107" si="628">AF107</f>
        <v>3</v>
      </c>
      <c r="AJ107" s="5">
        <v>257</v>
      </c>
      <c r="AK107" s="5" t="str">
        <f t="shared" si="435"/>
        <v>257000</v>
      </c>
      <c r="AL107" s="5" t="str">
        <f t="shared" si="436"/>
        <v>257,000</v>
      </c>
      <c r="AM107" s="5">
        <f t="shared" ref="AM107" si="629">AJ107</f>
        <v>257</v>
      </c>
    </row>
    <row r="108" spans="1:277" x14ac:dyDescent="0.3">
      <c r="A108" s="38"/>
      <c r="B108" s="45"/>
      <c r="C108" s="47"/>
      <c r="D108" s="38"/>
      <c r="E108" s="49"/>
      <c r="F108" s="38"/>
      <c r="G108" s="6" t="s">
        <v>20</v>
      </c>
      <c r="H108" s="5">
        <v>1083187</v>
      </c>
      <c r="I108" s="26" t="str">
        <f t="shared" si="418"/>
        <v>1083187000</v>
      </c>
      <c r="J108" s="5" t="str">
        <f t="shared" si="419"/>
        <v>1,083,187,000</v>
      </c>
      <c r="K108" s="5" t="str">
        <f t="shared" ref="K108" si="630">J108</f>
        <v>1,083,187,000</v>
      </c>
      <c r="L108" s="5">
        <v>14976</v>
      </c>
      <c r="M108" s="5" t="str">
        <f t="shared" si="421"/>
        <v>14976000</v>
      </c>
      <c r="N108" s="5" t="str">
        <f t="shared" si="422"/>
        <v>14,976,000</v>
      </c>
      <c r="O108" s="5" t="str">
        <f t="shared" ref="O108" si="631">N108</f>
        <v>14,976,000</v>
      </c>
      <c r="P108" s="5">
        <v>0</v>
      </c>
      <c r="Q108" s="5" t="str">
        <f t="shared" si="423"/>
        <v>0000</v>
      </c>
      <c r="R108" s="5" t="str">
        <f t="shared" si="424"/>
        <v>0</v>
      </c>
      <c r="S108" s="5" t="str">
        <f t="shared" ref="S108" si="632">R108</f>
        <v>0</v>
      </c>
      <c r="T108" s="5">
        <v>14976</v>
      </c>
      <c r="U108" s="5" t="str">
        <f t="shared" si="425"/>
        <v>14976000</v>
      </c>
      <c r="V108" s="5" t="str">
        <f t="shared" si="426"/>
        <v>14,976,000</v>
      </c>
      <c r="W108" s="5" t="str">
        <f t="shared" si="379"/>
        <v>14,976,000</v>
      </c>
      <c r="X108" s="5">
        <v>8626</v>
      </c>
      <c r="Y108" s="5" t="str">
        <f t="shared" si="427"/>
        <v>8626000</v>
      </c>
      <c r="Z108" s="5" t="str">
        <f t="shared" si="428"/>
        <v>8,626,000</v>
      </c>
      <c r="AA108" s="5" t="str">
        <f t="shared" si="527"/>
        <v>8,626,000</v>
      </c>
      <c r="AB108" s="5">
        <v>3742</v>
      </c>
      <c r="AC108" s="5" t="str">
        <f t="shared" si="430"/>
        <v>3742000</v>
      </c>
      <c r="AD108" s="5" t="str">
        <f t="shared" si="431"/>
        <v>3,742,000</v>
      </c>
      <c r="AE108" s="5" t="str">
        <f t="shared" ref="AE108" si="633">AD108</f>
        <v>3,742,000</v>
      </c>
      <c r="AF108" s="5">
        <v>12368</v>
      </c>
      <c r="AG108" s="5" t="str">
        <f t="shared" si="432"/>
        <v>12368000</v>
      </c>
      <c r="AH108" s="5" t="str">
        <f t="shared" si="433"/>
        <v>12,368,000</v>
      </c>
      <c r="AI108" s="5" t="str">
        <f t="shared" ref="AI108" si="634">AH108</f>
        <v>12,368,000</v>
      </c>
      <c r="AJ108" s="5">
        <v>1085795</v>
      </c>
      <c r="AK108" s="5" t="str">
        <f t="shared" si="435"/>
        <v>1085795000</v>
      </c>
      <c r="AL108" s="5" t="str">
        <f t="shared" si="436"/>
        <v>1,085,795,000</v>
      </c>
      <c r="AM108" s="5" t="str">
        <f t="shared" ref="AM108" si="635">AL108</f>
        <v>1,085,795,000</v>
      </c>
    </row>
    <row r="109" spans="1:277" ht="12" customHeight="1" x14ac:dyDescent="0.3">
      <c r="A109" s="43">
        <v>51</v>
      </c>
      <c r="B109" s="52">
        <v>44101503</v>
      </c>
      <c r="C109" s="53" t="s">
        <v>73</v>
      </c>
      <c r="D109" s="43" t="s">
        <v>22</v>
      </c>
      <c r="E109" s="55">
        <v>139</v>
      </c>
      <c r="F109" s="43">
        <v>6</v>
      </c>
      <c r="G109" s="3" t="s">
        <v>19</v>
      </c>
      <c r="H109" s="5">
        <v>124</v>
      </c>
      <c r="I109" s="26" t="str">
        <f t="shared" si="418"/>
        <v>124000</v>
      </c>
      <c r="J109" s="5" t="str">
        <f t="shared" si="419"/>
        <v>124,000</v>
      </c>
      <c r="K109" s="5">
        <f t="shared" ref="K109" si="636">H109</f>
        <v>124</v>
      </c>
      <c r="L109" s="5">
        <v>1</v>
      </c>
      <c r="M109" s="5" t="str">
        <f t="shared" si="421"/>
        <v>1000</v>
      </c>
      <c r="N109" s="5" t="str">
        <f t="shared" si="422"/>
        <v>1,000</v>
      </c>
      <c r="O109" s="5">
        <f t="shared" ref="O109" si="637">L109</f>
        <v>1</v>
      </c>
      <c r="P109" s="5">
        <v>0</v>
      </c>
      <c r="Q109" s="5" t="str">
        <f t="shared" si="423"/>
        <v>0000</v>
      </c>
      <c r="R109" s="5" t="str">
        <f t="shared" si="424"/>
        <v>0</v>
      </c>
      <c r="S109" s="5">
        <f t="shared" ref="S109" si="638">P109</f>
        <v>0</v>
      </c>
      <c r="T109" s="5">
        <v>1</v>
      </c>
      <c r="U109" s="5" t="str">
        <f t="shared" si="425"/>
        <v>1000</v>
      </c>
      <c r="V109" s="5" t="str">
        <f t="shared" si="426"/>
        <v>1,000</v>
      </c>
      <c r="W109" s="5">
        <f t="shared" si="383"/>
        <v>1</v>
      </c>
      <c r="X109" s="5">
        <v>0</v>
      </c>
      <c r="Y109" s="5" t="str">
        <f t="shared" si="427"/>
        <v>0000</v>
      </c>
      <c r="Z109" s="5" t="str">
        <f t="shared" si="428"/>
        <v>0</v>
      </c>
      <c r="AA109" s="5">
        <f t="shared" si="533"/>
        <v>0</v>
      </c>
      <c r="AB109" s="5">
        <v>0</v>
      </c>
      <c r="AC109" s="5" t="str">
        <f t="shared" si="430"/>
        <v>0000</v>
      </c>
      <c r="AD109" s="5" t="str">
        <f t="shared" si="431"/>
        <v>0</v>
      </c>
      <c r="AE109" s="5">
        <f t="shared" ref="AE109" si="639">AB109</f>
        <v>0</v>
      </c>
      <c r="AF109" s="5">
        <v>0</v>
      </c>
      <c r="AG109" s="5" t="str">
        <f t="shared" si="432"/>
        <v>0000</v>
      </c>
      <c r="AH109" s="5" t="str">
        <f t="shared" si="433"/>
        <v>0</v>
      </c>
      <c r="AI109" s="5">
        <f t="shared" ref="AI109" si="640">AF109</f>
        <v>0</v>
      </c>
      <c r="AJ109" s="5">
        <v>125</v>
      </c>
      <c r="AK109" s="5" t="str">
        <f t="shared" si="435"/>
        <v>125000</v>
      </c>
      <c r="AL109" s="5" t="str">
        <f t="shared" si="436"/>
        <v>125,000</v>
      </c>
      <c r="AM109" s="5">
        <f t="shared" ref="AM109" si="641">AJ109</f>
        <v>125</v>
      </c>
    </row>
    <row r="110" spans="1:277" x14ac:dyDescent="0.3">
      <c r="A110" s="43"/>
      <c r="B110" s="52"/>
      <c r="C110" s="54"/>
      <c r="D110" s="43"/>
      <c r="E110" s="55"/>
      <c r="F110" s="43"/>
      <c r="G110" s="3" t="s">
        <v>20</v>
      </c>
      <c r="H110" s="5">
        <v>393399</v>
      </c>
      <c r="I110" s="26" t="str">
        <f t="shared" si="418"/>
        <v>393399000</v>
      </c>
      <c r="J110" s="5" t="str">
        <f t="shared" si="419"/>
        <v>393,399,000</v>
      </c>
      <c r="K110" s="5" t="str">
        <f t="shared" ref="K110" si="642">J110</f>
        <v>393,399,000</v>
      </c>
      <c r="L110" s="5">
        <v>4500</v>
      </c>
      <c r="M110" s="5" t="str">
        <f t="shared" si="421"/>
        <v>4500000</v>
      </c>
      <c r="N110" s="5" t="str">
        <f t="shared" si="422"/>
        <v>4,500,000</v>
      </c>
      <c r="O110" s="5" t="str">
        <f t="shared" ref="O110" si="643">N110</f>
        <v>4,500,000</v>
      </c>
      <c r="P110" s="5">
        <v>0</v>
      </c>
      <c r="Q110" s="5" t="str">
        <f t="shared" si="423"/>
        <v>0000</v>
      </c>
      <c r="R110" s="5" t="str">
        <f t="shared" si="424"/>
        <v>0</v>
      </c>
      <c r="S110" s="5" t="str">
        <f t="shared" ref="S110" si="644">R110</f>
        <v>0</v>
      </c>
      <c r="T110" s="5">
        <v>4500</v>
      </c>
      <c r="U110" s="5" t="str">
        <f t="shared" si="425"/>
        <v>4500000</v>
      </c>
      <c r="V110" s="5" t="str">
        <f t="shared" si="426"/>
        <v>4,500,000</v>
      </c>
      <c r="W110" s="5" t="str">
        <f t="shared" si="388"/>
        <v>4,500,000</v>
      </c>
      <c r="X110" s="5">
        <v>0</v>
      </c>
      <c r="Y110" s="5" t="str">
        <f t="shared" si="427"/>
        <v>0000</v>
      </c>
      <c r="Z110" s="5" t="str">
        <f t="shared" si="428"/>
        <v>0</v>
      </c>
      <c r="AA110" s="5" t="str">
        <f t="shared" si="539"/>
        <v>0</v>
      </c>
      <c r="AB110" s="5">
        <v>0</v>
      </c>
      <c r="AC110" s="5" t="str">
        <f t="shared" si="430"/>
        <v>0000</v>
      </c>
      <c r="AD110" s="5" t="str">
        <f t="shared" si="431"/>
        <v>0</v>
      </c>
      <c r="AE110" s="5" t="str">
        <f t="shared" ref="AE110" si="645">AD110</f>
        <v>0</v>
      </c>
      <c r="AF110" s="5">
        <v>0</v>
      </c>
      <c r="AG110" s="5" t="str">
        <f t="shared" si="432"/>
        <v>0000</v>
      </c>
      <c r="AH110" s="5" t="str">
        <f t="shared" si="433"/>
        <v>0</v>
      </c>
      <c r="AI110" s="5" t="str">
        <f t="shared" ref="AI110" si="646">AH110</f>
        <v>0</v>
      </c>
      <c r="AJ110" s="5">
        <v>397899</v>
      </c>
      <c r="AK110" s="5" t="str">
        <f t="shared" si="435"/>
        <v>397899000</v>
      </c>
      <c r="AL110" s="5" t="str">
        <f t="shared" si="436"/>
        <v>397,899,000</v>
      </c>
      <c r="AM110" s="5" t="str">
        <f t="shared" ref="AM110" si="647">AL110</f>
        <v>397,899,000</v>
      </c>
    </row>
    <row r="111" spans="1:277" s="12" customFormat="1" ht="12" customHeight="1" x14ac:dyDescent="0.3">
      <c r="A111" s="43">
        <v>52</v>
      </c>
      <c r="B111" s="52">
        <v>45111616</v>
      </c>
      <c r="C111" s="53" t="s">
        <v>74</v>
      </c>
      <c r="D111" s="43" t="s">
        <v>22</v>
      </c>
      <c r="E111" s="55">
        <v>194</v>
      </c>
      <c r="F111" s="43">
        <v>8</v>
      </c>
      <c r="G111" s="3" t="s">
        <v>19</v>
      </c>
      <c r="H111" s="7">
        <v>171</v>
      </c>
      <c r="I111" s="26" t="str">
        <f t="shared" si="418"/>
        <v>171000</v>
      </c>
      <c r="J111" s="5" t="str">
        <f t="shared" si="419"/>
        <v>171,000</v>
      </c>
      <c r="K111" s="5">
        <f t="shared" ref="K111" si="648">H111</f>
        <v>171</v>
      </c>
      <c r="L111" s="8">
        <v>1</v>
      </c>
      <c r="M111" s="5" t="str">
        <f t="shared" si="421"/>
        <v>1000</v>
      </c>
      <c r="N111" s="5" t="str">
        <f t="shared" si="422"/>
        <v>1,000</v>
      </c>
      <c r="O111" s="5">
        <f t="shared" ref="O111" si="649">L111</f>
        <v>1</v>
      </c>
      <c r="P111" s="3">
        <v>0</v>
      </c>
      <c r="Q111" s="5" t="str">
        <f t="shared" si="423"/>
        <v>0000</v>
      </c>
      <c r="R111" s="5" t="str">
        <f t="shared" si="424"/>
        <v>0</v>
      </c>
      <c r="S111" s="5">
        <f t="shared" ref="S111" si="650">P111</f>
        <v>0</v>
      </c>
      <c r="T111" s="3">
        <v>1</v>
      </c>
      <c r="U111" s="5" t="str">
        <f t="shared" si="425"/>
        <v>1000</v>
      </c>
      <c r="V111" s="5" t="str">
        <f t="shared" si="426"/>
        <v>1,000</v>
      </c>
      <c r="W111" s="5">
        <f t="shared" si="393"/>
        <v>1</v>
      </c>
      <c r="X111" s="3">
        <v>0</v>
      </c>
      <c r="Y111" s="5" t="str">
        <f t="shared" si="427"/>
        <v>0000</v>
      </c>
      <c r="Z111" s="5" t="str">
        <f t="shared" si="428"/>
        <v>0</v>
      </c>
      <c r="AA111" s="5">
        <f t="shared" ref="AA111" si="651">X111</f>
        <v>0</v>
      </c>
      <c r="AB111" s="3">
        <v>1</v>
      </c>
      <c r="AC111" s="5" t="str">
        <f t="shared" si="430"/>
        <v>1000</v>
      </c>
      <c r="AD111" s="5" t="str">
        <f t="shared" si="431"/>
        <v>1,000</v>
      </c>
      <c r="AE111" s="5">
        <f t="shared" ref="AE111" si="652">AB111</f>
        <v>1</v>
      </c>
      <c r="AF111" s="7">
        <v>1</v>
      </c>
      <c r="AG111" s="5" t="str">
        <f t="shared" si="432"/>
        <v>1000</v>
      </c>
      <c r="AH111" s="5" t="str">
        <f t="shared" si="433"/>
        <v>1,000</v>
      </c>
      <c r="AI111" s="5">
        <f>AF111</f>
        <v>1</v>
      </c>
      <c r="AJ111" s="8">
        <v>171</v>
      </c>
      <c r="AK111" s="5" t="str">
        <f t="shared" si="435"/>
        <v>171000</v>
      </c>
      <c r="AL111" s="5" t="str">
        <f t="shared" si="436"/>
        <v>171,000</v>
      </c>
      <c r="AM111" s="5">
        <f t="shared" ref="AM111" si="653">AJ111</f>
        <v>171</v>
      </c>
      <c r="AN111" s="9"/>
      <c r="AO111" s="10"/>
      <c r="AP111" s="11"/>
      <c r="AQ111" s="9"/>
      <c r="AR111" s="9"/>
      <c r="AS111" s="9"/>
      <c r="AT111" s="9"/>
      <c r="AU111" s="10"/>
      <c r="AV111" s="11"/>
      <c r="AW111" s="9"/>
      <c r="AX111" s="9"/>
      <c r="AY111" s="9"/>
      <c r="AZ111" s="9"/>
      <c r="BA111" s="10"/>
      <c r="BB111" s="11"/>
      <c r="BC111" s="9"/>
      <c r="BD111" s="9"/>
      <c r="BE111" s="9"/>
      <c r="BF111" s="9"/>
      <c r="BG111" s="10"/>
      <c r="BH111" s="11"/>
      <c r="BI111" s="9"/>
      <c r="BJ111" s="9"/>
      <c r="BK111" s="9"/>
      <c r="BL111" s="9"/>
      <c r="BM111" s="10"/>
      <c r="BN111" s="11"/>
      <c r="BO111" s="9"/>
      <c r="BP111" s="9"/>
      <c r="BQ111" s="9"/>
      <c r="BR111" s="9"/>
      <c r="BS111" s="10"/>
      <c r="BT111" s="11"/>
      <c r="BU111" s="9"/>
      <c r="BV111" s="9"/>
      <c r="BW111" s="9"/>
      <c r="BX111" s="9"/>
      <c r="BY111" s="10"/>
      <c r="BZ111" s="11"/>
      <c r="CA111" s="9"/>
      <c r="CB111" s="9"/>
      <c r="CC111" s="9"/>
      <c r="CD111" s="9"/>
      <c r="CE111" s="10"/>
      <c r="CF111" s="11"/>
      <c r="CG111" s="9"/>
      <c r="CH111" s="9"/>
      <c r="CI111" s="9"/>
      <c r="CJ111" s="9"/>
      <c r="CK111" s="10"/>
      <c r="CL111" s="11"/>
      <c r="CM111" s="9"/>
      <c r="CN111" s="9"/>
      <c r="CO111" s="9"/>
      <c r="CP111" s="9"/>
      <c r="CQ111" s="10"/>
      <c r="CR111" s="11"/>
      <c r="CS111" s="9"/>
      <c r="CT111" s="9"/>
      <c r="CU111" s="9"/>
      <c r="CV111" s="9"/>
      <c r="CW111" s="10"/>
      <c r="CX111" s="11"/>
      <c r="CY111" s="9"/>
      <c r="CZ111" s="9"/>
      <c r="DA111" s="9"/>
      <c r="DB111" s="9"/>
      <c r="DC111" s="10"/>
      <c r="DD111" s="11"/>
      <c r="DE111" s="9"/>
      <c r="DF111" s="9"/>
      <c r="DG111" s="9"/>
      <c r="DH111" s="9"/>
      <c r="DI111" s="10"/>
      <c r="DJ111" s="11"/>
      <c r="DK111" s="9"/>
      <c r="DL111" s="9"/>
      <c r="DM111" s="9"/>
      <c r="DN111" s="9"/>
      <c r="DO111" s="10"/>
      <c r="DP111" s="11"/>
      <c r="DQ111" s="9"/>
      <c r="DR111" s="9"/>
      <c r="DS111" s="9"/>
      <c r="DT111" s="9"/>
      <c r="DU111" s="10"/>
      <c r="DV111" s="11"/>
      <c r="DW111" s="9"/>
      <c r="DX111" s="9"/>
      <c r="DY111" s="9"/>
      <c r="DZ111" s="9"/>
      <c r="EA111" s="10"/>
      <c r="EB111" s="11"/>
      <c r="EC111" s="9"/>
      <c r="ED111" s="9"/>
      <c r="EE111" s="9"/>
      <c r="EF111" s="9"/>
      <c r="EG111" s="10"/>
      <c r="EH111" s="11"/>
      <c r="EI111" s="9"/>
      <c r="EJ111" s="9"/>
      <c r="EK111" s="9"/>
      <c r="EL111" s="9"/>
      <c r="EM111" s="10"/>
      <c r="EN111" s="11"/>
      <c r="EO111" s="9"/>
      <c r="EP111" s="9"/>
      <c r="EQ111" s="9"/>
      <c r="ER111" s="9"/>
      <c r="ES111" s="10"/>
      <c r="ET111" s="11"/>
      <c r="EU111" s="9"/>
      <c r="EV111" s="9"/>
      <c r="EW111" s="9"/>
      <c r="EX111" s="9"/>
      <c r="EY111" s="10"/>
      <c r="EZ111" s="11"/>
      <c r="FA111" s="9"/>
      <c r="FB111" s="9"/>
      <c r="FC111" s="9"/>
      <c r="FD111" s="9"/>
      <c r="FE111" s="10"/>
      <c r="FF111" s="11"/>
      <c r="FG111" s="9"/>
      <c r="FH111" s="9"/>
      <c r="FI111" s="9"/>
      <c r="FJ111" s="9"/>
      <c r="FK111" s="10"/>
      <c r="FL111" s="11"/>
      <c r="FM111" s="9"/>
      <c r="FN111" s="9"/>
      <c r="FO111" s="9"/>
      <c r="FP111" s="9"/>
      <c r="FQ111" s="10"/>
      <c r="FR111" s="11"/>
      <c r="FS111" s="9"/>
      <c r="FT111" s="9"/>
      <c r="FU111" s="9"/>
      <c r="FV111" s="9"/>
      <c r="FW111" s="10"/>
      <c r="FX111" s="11"/>
      <c r="FY111" s="9"/>
      <c r="FZ111" s="9"/>
      <c r="GA111" s="9"/>
      <c r="GB111" s="9"/>
      <c r="GC111" s="10"/>
      <c r="GD111" s="11"/>
      <c r="GE111" s="9"/>
      <c r="GF111" s="9"/>
      <c r="GG111" s="9"/>
      <c r="GH111" s="9"/>
      <c r="GI111" s="10"/>
      <c r="GJ111" s="11"/>
      <c r="GK111" s="9"/>
      <c r="GL111" s="9"/>
      <c r="GM111" s="9"/>
      <c r="GN111" s="9"/>
      <c r="GO111" s="10"/>
      <c r="GP111" s="11"/>
      <c r="GQ111" s="9"/>
      <c r="GR111" s="9"/>
      <c r="GS111" s="9"/>
      <c r="GT111" s="9"/>
      <c r="GU111" s="10"/>
      <c r="GV111" s="11"/>
      <c r="GW111" s="9"/>
      <c r="GX111" s="9"/>
      <c r="GY111" s="9"/>
      <c r="GZ111" s="9"/>
      <c r="HA111" s="10"/>
      <c r="HB111" s="11"/>
      <c r="HC111" s="9"/>
      <c r="HD111" s="9"/>
      <c r="HE111" s="9"/>
      <c r="HF111" s="9"/>
      <c r="HG111" s="10"/>
      <c r="HH111" s="11"/>
      <c r="HI111" s="9"/>
      <c r="HJ111" s="9"/>
      <c r="HK111" s="9"/>
      <c r="HL111" s="9"/>
      <c r="HM111" s="10"/>
      <c r="HN111" s="11"/>
      <c r="HO111" s="9"/>
      <c r="HP111" s="9"/>
      <c r="HQ111" s="9"/>
      <c r="HR111" s="9"/>
      <c r="HS111" s="10"/>
      <c r="HT111" s="11"/>
      <c r="HU111" s="9"/>
      <c r="HV111" s="9"/>
      <c r="HW111" s="9"/>
      <c r="HX111" s="9"/>
      <c r="HY111" s="10"/>
      <c r="HZ111" s="11"/>
      <c r="IA111" s="9"/>
      <c r="IB111" s="9"/>
      <c r="IC111" s="9"/>
      <c r="ID111" s="9"/>
      <c r="IE111" s="10"/>
      <c r="IF111" s="11"/>
      <c r="IG111" s="9"/>
      <c r="IH111" s="9"/>
      <c r="II111" s="9"/>
      <c r="IJ111" s="9"/>
      <c r="IK111" s="10"/>
      <c r="IL111" s="11"/>
      <c r="IM111" s="9"/>
      <c r="IN111" s="9"/>
      <c r="IO111" s="9"/>
      <c r="IP111" s="9"/>
      <c r="IQ111" s="10"/>
      <c r="IR111" s="11"/>
      <c r="IS111" s="9"/>
      <c r="IT111" s="9"/>
      <c r="IU111" s="9"/>
      <c r="IV111" s="9"/>
      <c r="IW111" s="10"/>
      <c r="IX111" s="11"/>
      <c r="IY111" s="9"/>
      <c r="IZ111" s="9"/>
      <c r="JA111" s="9"/>
      <c r="JB111" s="9"/>
      <c r="JC111" s="10"/>
      <c r="JD111" s="11"/>
      <c r="JE111" s="9"/>
      <c r="JF111" s="9"/>
      <c r="JG111" s="9"/>
      <c r="JH111" s="9"/>
      <c r="JI111" s="10"/>
      <c r="JJ111" s="11"/>
      <c r="JK111" s="9"/>
      <c r="JL111" s="9"/>
      <c r="JM111" s="9"/>
      <c r="JN111" s="9"/>
      <c r="JO111" s="10"/>
      <c r="JP111" s="11"/>
      <c r="JQ111" s="9"/>
    </row>
    <row r="112" spans="1:277" s="12" customFormat="1" x14ac:dyDescent="0.3">
      <c r="A112" s="43"/>
      <c r="B112" s="52"/>
      <c r="C112" s="54"/>
      <c r="D112" s="43"/>
      <c r="E112" s="55"/>
      <c r="F112" s="43"/>
      <c r="G112" s="3" t="s">
        <v>20</v>
      </c>
      <c r="H112" s="5">
        <v>817161</v>
      </c>
      <c r="I112" s="26" t="str">
        <f t="shared" si="418"/>
        <v>817161000</v>
      </c>
      <c r="J112" s="5" t="str">
        <f t="shared" si="419"/>
        <v>817,161,000</v>
      </c>
      <c r="K112" s="5" t="str">
        <f t="shared" ref="K112" si="654">J112</f>
        <v>817,161,000</v>
      </c>
      <c r="L112" s="5">
        <v>1000</v>
      </c>
      <c r="M112" s="5" t="str">
        <f t="shared" si="421"/>
        <v>1000000</v>
      </c>
      <c r="N112" s="5" t="str">
        <f t="shared" si="422"/>
        <v>1,000,000</v>
      </c>
      <c r="O112" s="5" t="str">
        <f t="shared" ref="O112" si="655">N112</f>
        <v>1,000,000</v>
      </c>
      <c r="P112" s="5">
        <v>0</v>
      </c>
      <c r="Q112" s="5" t="str">
        <f t="shared" si="423"/>
        <v>0000</v>
      </c>
      <c r="R112" s="5" t="str">
        <f t="shared" si="424"/>
        <v>0</v>
      </c>
      <c r="S112" s="5" t="str">
        <f t="shared" ref="S112" si="656">R112</f>
        <v>0</v>
      </c>
      <c r="T112" s="5">
        <v>1000</v>
      </c>
      <c r="U112" s="5" t="str">
        <f t="shared" si="425"/>
        <v>1000000</v>
      </c>
      <c r="V112" s="5" t="str">
        <f t="shared" si="426"/>
        <v>1,000,000</v>
      </c>
      <c r="W112" s="5" t="str">
        <f t="shared" si="396"/>
        <v>1,000,000</v>
      </c>
      <c r="X112" s="5">
        <v>0</v>
      </c>
      <c r="Y112" s="5" t="str">
        <f t="shared" si="427"/>
        <v>0000</v>
      </c>
      <c r="Z112" s="5" t="str">
        <f t="shared" si="428"/>
        <v>0</v>
      </c>
      <c r="AA112" s="5" t="str">
        <f t="shared" ref="AA112" si="657">Z112</f>
        <v>0</v>
      </c>
      <c r="AB112" s="5">
        <v>2871</v>
      </c>
      <c r="AC112" s="5" t="str">
        <f t="shared" si="430"/>
        <v>2871000</v>
      </c>
      <c r="AD112" s="5" t="str">
        <f t="shared" si="431"/>
        <v>2,871,000</v>
      </c>
      <c r="AE112" s="5" t="str">
        <f t="shared" ref="AE112" si="658">AD112</f>
        <v>2,871,000</v>
      </c>
      <c r="AF112" s="5">
        <v>2871</v>
      </c>
      <c r="AG112" s="5" t="str">
        <f t="shared" si="432"/>
        <v>2871000</v>
      </c>
      <c r="AH112" s="5" t="str">
        <f t="shared" si="433"/>
        <v>2,871,000</v>
      </c>
      <c r="AI112" s="5" t="str">
        <f>AH112</f>
        <v>2,871,000</v>
      </c>
      <c r="AJ112" s="5">
        <v>815290</v>
      </c>
      <c r="AK112" s="5" t="str">
        <f t="shared" si="435"/>
        <v>815290000</v>
      </c>
      <c r="AL112" s="5" t="str">
        <f t="shared" si="436"/>
        <v>815,290,000</v>
      </c>
      <c r="AM112" s="5" t="str">
        <f t="shared" ref="AM112" si="659">AL112</f>
        <v>815,290,000</v>
      </c>
    </row>
    <row r="113" spans="1:39" ht="12" customHeight="1" x14ac:dyDescent="0.3">
      <c r="A113" s="37">
        <v>53</v>
      </c>
      <c r="B113" s="56">
        <v>45111705</v>
      </c>
      <c r="C113" s="57" t="s">
        <v>75</v>
      </c>
      <c r="D113" s="37"/>
      <c r="E113" s="58">
        <v>19</v>
      </c>
      <c r="F113" s="37">
        <v>10</v>
      </c>
      <c r="G113" s="13" t="s">
        <v>19</v>
      </c>
      <c r="H113" s="14">
        <v>18</v>
      </c>
      <c r="I113" s="26" t="str">
        <f t="shared" si="418"/>
        <v>18000</v>
      </c>
      <c r="J113" s="5" t="str">
        <f t="shared" si="419"/>
        <v>18,000</v>
      </c>
      <c r="K113" s="5">
        <f t="shared" ref="K113" si="660">H113</f>
        <v>18</v>
      </c>
      <c r="L113" s="14">
        <v>0</v>
      </c>
      <c r="M113" s="5" t="str">
        <f t="shared" si="421"/>
        <v>0000</v>
      </c>
      <c r="N113" s="5" t="str">
        <f t="shared" si="422"/>
        <v>0</v>
      </c>
      <c r="O113" s="5">
        <f t="shared" ref="O113" si="661">L113</f>
        <v>0</v>
      </c>
      <c r="P113" s="14">
        <v>0</v>
      </c>
      <c r="Q113" s="5" t="str">
        <f t="shared" si="423"/>
        <v>0000</v>
      </c>
      <c r="R113" s="5" t="str">
        <f t="shared" si="424"/>
        <v>0</v>
      </c>
      <c r="S113" s="5">
        <f t="shared" ref="S113" si="662">P113</f>
        <v>0</v>
      </c>
      <c r="T113" s="14">
        <v>0</v>
      </c>
      <c r="U113" s="5" t="str">
        <f t="shared" si="425"/>
        <v>0000</v>
      </c>
      <c r="V113" s="5" t="str">
        <f t="shared" si="426"/>
        <v>0</v>
      </c>
      <c r="W113" s="5">
        <f>T113</f>
        <v>0</v>
      </c>
      <c r="X113" s="14">
        <v>0</v>
      </c>
      <c r="Y113" s="5" t="str">
        <f t="shared" si="427"/>
        <v>0000</v>
      </c>
      <c r="Z113" s="5" t="str">
        <f t="shared" si="428"/>
        <v>0</v>
      </c>
      <c r="AA113" s="5">
        <f t="shared" si="560"/>
        <v>0</v>
      </c>
      <c r="AB113" s="14">
        <v>0</v>
      </c>
      <c r="AC113" s="5" t="str">
        <f t="shared" si="430"/>
        <v>0000</v>
      </c>
      <c r="AD113" s="5" t="str">
        <f t="shared" si="431"/>
        <v>0</v>
      </c>
      <c r="AE113" s="5">
        <f t="shared" ref="AE113" si="663">AB113</f>
        <v>0</v>
      </c>
      <c r="AF113" s="14">
        <v>0</v>
      </c>
      <c r="AG113" s="5" t="str">
        <f t="shared" si="432"/>
        <v>0000</v>
      </c>
      <c r="AH113" s="5" t="str">
        <f t="shared" si="433"/>
        <v>0</v>
      </c>
      <c r="AI113" s="5">
        <f>AF113</f>
        <v>0</v>
      </c>
      <c r="AJ113" s="14">
        <v>18</v>
      </c>
      <c r="AK113" s="5" t="str">
        <f t="shared" si="435"/>
        <v>18000</v>
      </c>
      <c r="AL113" s="5" t="str">
        <f t="shared" si="436"/>
        <v>18,000</v>
      </c>
      <c r="AM113" s="5">
        <f t="shared" ref="AM113" si="664">AJ113</f>
        <v>18</v>
      </c>
    </row>
    <row r="114" spans="1:39" x14ac:dyDescent="0.3">
      <c r="A114" s="38"/>
      <c r="B114" s="45"/>
      <c r="C114" s="47"/>
      <c r="D114" s="38"/>
      <c r="E114" s="49"/>
      <c r="F114" s="38"/>
      <c r="G114" s="6" t="s">
        <v>20</v>
      </c>
      <c r="H114" s="5">
        <v>238869</v>
      </c>
      <c r="I114" s="26" t="str">
        <f t="shared" si="418"/>
        <v>238869000</v>
      </c>
      <c r="J114" s="5" t="str">
        <f t="shared" si="419"/>
        <v>238,869,000</v>
      </c>
      <c r="K114" s="5" t="str">
        <f t="shared" ref="K114" si="665">J114</f>
        <v>238,869,000</v>
      </c>
      <c r="L114" s="5">
        <v>0</v>
      </c>
      <c r="M114" s="5" t="str">
        <f t="shared" si="421"/>
        <v>0000</v>
      </c>
      <c r="N114" s="5" t="str">
        <f t="shared" si="422"/>
        <v>0</v>
      </c>
      <c r="O114" s="5" t="str">
        <f t="shared" ref="O114" si="666">N114</f>
        <v>0</v>
      </c>
      <c r="P114" s="5">
        <v>0</v>
      </c>
      <c r="Q114" s="5" t="str">
        <f t="shared" si="423"/>
        <v>0000</v>
      </c>
      <c r="R114" s="5" t="str">
        <f t="shared" si="424"/>
        <v>0</v>
      </c>
      <c r="S114" s="5" t="str">
        <f t="shared" ref="S114" si="667">R114</f>
        <v>0</v>
      </c>
      <c r="T114" s="5">
        <v>0</v>
      </c>
      <c r="U114" s="5" t="str">
        <f t="shared" si="425"/>
        <v>0000</v>
      </c>
      <c r="V114" s="5" t="str">
        <f t="shared" si="426"/>
        <v>0</v>
      </c>
      <c r="W114" s="5" t="str">
        <f>V114</f>
        <v>0</v>
      </c>
      <c r="X114" s="5">
        <v>0</v>
      </c>
      <c r="Y114" s="5" t="str">
        <f t="shared" si="427"/>
        <v>0000</v>
      </c>
      <c r="Z114" s="5" t="str">
        <f t="shared" si="428"/>
        <v>0</v>
      </c>
      <c r="AA114" s="5" t="str">
        <f t="shared" si="568"/>
        <v>0</v>
      </c>
      <c r="AB114" s="5">
        <v>0</v>
      </c>
      <c r="AC114" s="5" t="str">
        <f t="shared" si="430"/>
        <v>0000</v>
      </c>
      <c r="AD114" s="5" t="str">
        <f t="shared" si="431"/>
        <v>0</v>
      </c>
      <c r="AE114" s="5" t="str">
        <f t="shared" ref="AE114" si="668">AD114</f>
        <v>0</v>
      </c>
      <c r="AF114" s="5">
        <v>0</v>
      </c>
      <c r="AG114" s="5" t="str">
        <f t="shared" si="432"/>
        <v>0000</v>
      </c>
      <c r="AH114" s="5" t="str">
        <f t="shared" si="433"/>
        <v>0</v>
      </c>
      <c r="AI114" s="5" t="str">
        <f>AH114</f>
        <v>0</v>
      </c>
      <c r="AJ114" s="5">
        <v>238869</v>
      </c>
      <c r="AK114" s="5" t="str">
        <f t="shared" si="435"/>
        <v>238869000</v>
      </c>
      <c r="AL114" s="5" t="str">
        <f t="shared" si="436"/>
        <v>238,869,000</v>
      </c>
      <c r="AM114" s="5" t="str">
        <f t="shared" ref="AM114" si="669">AL114</f>
        <v>238,869,000</v>
      </c>
    </row>
    <row r="115" spans="1:39" ht="12" customHeight="1" x14ac:dyDescent="0.3">
      <c r="A115" s="36">
        <v>54</v>
      </c>
      <c r="B115" s="44">
        <v>45111805</v>
      </c>
      <c r="C115" s="46" t="s">
        <v>76</v>
      </c>
      <c r="D115" s="36" t="s">
        <v>22</v>
      </c>
      <c r="E115" s="48">
        <v>7</v>
      </c>
      <c r="F115" s="36">
        <v>9</v>
      </c>
      <c r="G115" s="6" t="s">
        <v>19</v>
      </c>
      <c r="H115" s="5">
        <v>2</v>
      </c>
      <c r="I115" s="26" t="str">
        <f t="shared" si="418"/>
        <v>2000</v>
      </c>
      <c r="J115" s="5" t="str">
        <f t="shared" si="419"/>
        <v>2,000</v>
      </c>
      <c r="K115" s="5">
        <f t="shared" ref="K115" si="670">H115</f>
        <v>2</v>
      </c>
      <c r="L115" s="5">
        <v>0</v>
      </c>
      <c r="M115" s="5" t="str">
        <f t="shared" si="421"/>
        <v>0000</v>
      </c>
      <c r="N115" s="5" t="str">
        <f t="shared" si="422"/>
        <v>0</v>
      </c>
      <c r="O115" s="5">
        <f t="shared" ref="O115" si="671">L115</f>
        <v>0</v>
      </c>
      <c r="P115" s="5">
        <v>0</v>
      </c>
      <c r="Q115" s="5" t="str">
        <f t="shared" si="423"/>
        <v>0000</v>
      </c>
      <c r="R115" s="5" t="str">
        <f t="shared" si="424"/>
        <v>0</v>
      </c>
      <c r="S115" s="5">
        <f t="shared" ref="S115" si="672">P115</f>
        <v>0</v>
      </c>
      <c r="T115" s="5">
        <v>0</v>
      </c>
      <c r="U115" s="5" t="str">
        <f t="shared" si="425"/>
        <v>0000</v>
      </c>
      <c r="V115" s="5" t="str">
        <f t="shared" si="426"/>
        <v>0</v>
      </c>
      <c r="W115" s="5">
        <f t="shared" ref="W115" si="673">T115</f>
        <v>0</v>
      </c>
      <c r="X115" s="5">
        <v>0</v>
      </c>
      <c r="Y115" s="5" t="str">
        <f t="shared" si="427"/>
        <v>0000</v>
      </c>
      <c r="Z115" s="5" t="str">
        <f t="shared" si="428"/>
        <v>0</v>
      </c>
      <c r="AA115" s="5">
        <f t="shared" si="576"/>
        <v>0</v>
      </c>
      <c r="AB115" s="5">
        <v>0</v>
      </c>
      <c r="AC115" s="5" t="str">
        <f t="shared" si="430"/>
        <v>0000</v>
      </c>
      <c r="AD115" s="5" t="str">
        <f t="shared" si="431"/>
        <v>0</v>
      </c>
      <c r="AE115" s="5">
        <f t="shared" ref="AE115" si="674">AB115</f>
        <v>0</v>
      </c>
      <c r="AF115" s="5">
        <v>0</v>
      </c>
      <c r="AG115" s="5" t="str">
        <f t="shared" si="432"/>
        <v>0000</v>
      </c>
      <c r="AH115" s="5" t="str">
        <f t="shared" si="433"/>
        <v>0</v>
      </c>
      <c r="AI115" s="5">
        <f t="shared" ref="AI115" si="675">AF115</f>
        <v>0</v>
      </c>
      <c r="AJ115" s="5">
        <v>2</v>
      </c>
      <c r="AK115" s="5" t="str">
        <f t="shared" si="435"/>
        <v>2000</v>
      </c>
      <c r="AL115" s="5" t="str">
        <f t="shared" si="436"/>
        <v>2,000</v>
      </c>
      <c r="AM115" s="5">
        <f t="shared" ref="AM115" si="676">AJ115</f>
        <v>2</v>
      </c>
    </row>
    <row r="116" spans="1:39" x14ac:dyDescent="0.3">
      <c r="A116" s="38"/>
      <c r="B116" s="45"/>
      <c r="C116" s="47"/>
      <c r="D116" s="38"/>
      <c r="E116" s="49"/>
      <c r="F116" s="38"/>
      <c r="G116" s="6" t="s">
        <v>20</v>
      </c>
      <c r="H116" s="5">
        <v>8940</v>
      </c>
      <c r="I116" s="26" t="str">
        <f t="shared" si="418"/>
        <v>8940000</v>
      </c>
      <c r="J116" s="5" t="str">
        <f t="shared" si="419"/>
        <v>8,940,000</v>
      </c>
      <c r="K116" s="5" t="str">
        <f t="shared" ref="K116" si="677">J116</f>
        <v>8,940,000</v>
      </c>
      <c r="L116" s="5">
        <v>0</v>
      </c>
      <c r="M116" s="5" t="str">
        <f t="shared" si="421"/>
        <v>0000</v>
      </c>
      <c r="N116" s="5" t="str">
        <f t="shared" si="422"/>
        <v>0</v>
      </c>
      <c r="O116" s="5" t="str">
        <f t="shared" ref="O116" si="678">N116</f>
        <v>0</v>
      </c>
      <c r="P116" s="5">
        <v>0</v>
      </c>
      <c r="Q116" s="5" t="str">
        <f t="shared" si="423"/>
        <v>0000</v>
      </c>
      <c r="R116" s="5" t="str">
        <f t="shared" si="424"/>
        <v>0</v>
      </c>
      <c r="S116" s="5" t="str">
        <f t="shared" ref="S116" si="679">R116</f>
        <v>0</v>
      </c>
      <c r="T116" s="5">
        <v>0</v>
      </c>
      <c r="U116" s="5" t="str">
        <f t="shared" si="425"/>
        <v>0000</v>
      </c>
      <c r="V116" s="5" t="str">
        <f t="shared" si="426"/>
        <v>0</v>
      </c>
      <c r="W116" s="5" t="str">
        <f t="shared" ref="W116" si="680">V116</f>
        <v>0</v>
      </c>
      <c r="X116" s="5">
        <v>0</v>
      </c>
      <c r="Y116" s="5" t="str">
        <f t="shared" si="427"/>
        <v>0000</v>
      </c>
      <c r="Z116" s="5" t="str">
        <f t="shared" si="428"/>
        <v>0</v>
      </c>
      <c r="AA116" s="5" t="str">
        <f t="shared" si="583"/>
        <v>0</v>
      </c>
      <c r="AB116" s="5">
        <v>0</v>
      </c>
      <c r="AC116" s="5" t="str">
        <f t="shared" si="430"/>
        <v>0000</v>
      </c>
      <c r="AD116" s="5" t="str">
        <f t="shared" si="431"/>
        <v>0</v>
      </c>
      <c r="AE116" s="5" t="str">
        <f t="shared" ref="AE116" si="681">AD116</f>
        <v>0</v>
      </c>
      <c r="AF116" s="5">
        <v>0</v>
      </c>
      <c r="AG116" s="5" t="str">
        <f t="shared" si="432"/>
        <v>0000</v>
      </c>
      <c r="AH116" s="5" t="str">
        <f t="shared" si="433"/>
        <v>0</v>
      </c>
      <c r="AI116" s="5" t="str">
        <f t="shared" ref="AI116" si="682">AH116</f>
        <v>0</v>
      </c>
      <c r="AJ116" s="5">
        <v>8940</v>
      </c>
      <c r="AK116" s="5" t="str">
        <f t="shared" si="435"/>
        <v>8940000</v>
      </c>
      <c r="AL116" s="5" t="str">
        <f t="shared" si="436"/>
        <v>8,940,000</v>
      </c>
      <c r="AM116" s="5" t="str">
        <f t="shared" ref="AM116" si="683">AL116</f>
        <v>8,940,000</v>
      </c>
    </row>
    <row r="117" spans="1:39" ht="12" customHeight="1" x14ac:dyDescent="0.3">
      <c r="A117" s="36">
        <v>55</v>
      </c>
      <c r="B117" s="44">
        <v>45111893</v>
      </c>
      <c r="C117" s="46" t="s">
        <v>77</v>
      </c>
      <c r="D117" s="36"/>
      <c r="E117" s="48">
        <v>13</v>
      </c>
      <c r="F117" s="36">
        <v>5</v>
      </c>
      <c r="G117" s="6" t="s">
        <v>19</v>
      </c>
      <c r="H117" s="5">
        <v>3</v>
      </c>
      <c r="I117" s="26" t="str">
        <f t="shared" si="418"/>
        <v>3000</v>
      </c>
      <c r="J117" s="5" t="str">
        <f t="shared" si="419"/>
        <v>3,000</v>
      </c>
      <c r="K117" s="5">
        <f t="shared" ref="K117" si="684">H117</f>
        <v>3</v>
      </c>
      <c r="L117" s="5">
        <v>0</v>
      </c>
      <c r="M117" s="5" t="str">
        <f t="shared" si="421"/>
        <v>0000</v>
      </c>
      <c r="N117" s="5" t="str">
        <f t="shared" si="422"/>
        <v>0</v>
      </c>
      <c r="O117" s="5">
        <f t="shared" ref="O117" si="685">L117</f>
        <v>0</v>
      </c>
      <c r="P117" s="5">
        <v>0</v>
      </c>
      <c r="Q117" s="5" t="str">
        <f t="shared" si="423"/>
        <v>0000</v>
      </c>
      <c r="R117" s="5" t="str">
        <f t="shared" si="424"/>
        <v>0</v>
      </c>
      <c r="S117" s="5">
        <f t="shared" ref="S117" si="686">P117</f>
        <v>0</v>
      </c>
      <c r="T117" s="5">
        <v>0</v>
      </c>
      <c r="U117" s="5" t="str">
        <f t="shared" si="425"/>
        <v>0000</v>
      </c>
      <c r="V117" s="5" t="str">
        <f t="shared" si="426"/>
        <v>0</v>
      </c>
      <c r="W117" s="5">
        <f t="shared" ref="W117" si="687">T117</f>
        <v>0</v>
      </c>
      <c r="X117" s="5">
        <v>0</v>
      </c>
      <c r="Y117" s="5" t="str">
        <f t="shared" si="427"/>
        <v>0000</v>
      </c>
      <c r="Z117" s="5" t="str">
        <f t="shared" si="428"/>
        <v>0</v>
      </c>
      <c r="AA117" s="5">
        <f t="shared" si="589"/>
        <v>0</v>
      </c>
      <c r="AB117" s="5">
        <v>0</v>
      </c>
      <c r="AC117" s="5" t="str">
        <f t="shared" si="430"/>
        <v>0000</v>
      </c>
      <c r="AD117" s="5" t="str">
        <f t="shared" si="431"/>
        <v>0</v>
      </c>
      <c r="AE117" s="5">
        <f t="shared" ref="AE117" si="688">AB117</f>
        <v>0</v>
      </c>
      <c r="AF117" s="5">
        <v>0</v>
      </c>
      <c r="AG117" s="5" t="str">
        <f t="shared" si="432"/>
        <v>0000</v>
      </c>
      <c r="AH117" s="5" t="str">
        <f t="shared" si="433"/>
        <v>0</v>
      </c>
      <c r="AI117" s="5">
        <f t="shared" ref="AI117" si="689">AF117</f>
        <v>0</v>
      </c>
      <c r="AJ117" s="5">
        <v>3</v>
      </c>
      <c r="AK117" s="5" t="str">
        <f t="shared" si="435"/>
        <v>3000</v>
      </c>
      <c r="AL117" s="5" t="str">
        <f t="shared" si="436"/>
        <v>3,000</v>
      </c>
      <c r="AM117" s="5">
        <f t="shared" ref="AM117" si="690">AJ117</f>
        <v>3</v>
      </c>
    </row>
    <row r="118" spans="1:39" x14ac:dyDescent="0.3">
      <c r="A118" s="38"/>
      <c r="B118" s="45"/>
      <c r="C118" s="47"/>
      <c r="D118" s="38"/>
      <c r="E118" s="49"/>
      <c r="F118" s="38"/>
      <c r="G118" s="6" t="s">
        <v>20</v>
      </c>
      <c r="H118" s="5">
        <v>14593</v>
      </c>
      <c r="I118" s="26" t="str">
        <f t="shared" si="418"/>
        <v>14593000</v>
      </c>
      <c r="J118" s="5" t="str">
        <f t="shared" si="419"/>
        <v>14,593,000</v>
      </c>
      <c r="K118" s="5" t="str">
        <f t="shared" ref="K118" si="691">J118</f>
        <v>14,593,000</v>
      </c>
      <c r="L118" s="5">
        <v>0</v>
      </c>
      <c r="M118" s="5" t="str">
        <f t="shared" si="421"/>
        <v>0000</v>
      </c>
      <c r="N118" s="5" t="str">
        <f t="shared" si="422"/>
        <v>0</v>
      </c>
      <c r="O118" s="5" t="str">
        <f t="shared" ref="O118" si="692">N118</f>
        <v>0</v>
      </c>
      <c r="P118" s="5">
        <v>0</v>
      </c>
      <c r="Q118" s="5" t="str">
        <f t="shared" si="423"/>
        <v>0000</v>
      </c>
      <c r="R118" s="5" t="str">
        <f t="shared" si="424"/>
        <v>0</v>
      </c>
      <c r="S118" s="5" t="str">
        <f t="shared" ref="S118" si="693">R118</f>
        <v>0</v>
      </c>
      <c r="T118" s="5">
        <v>0</v>
      </c>
      <c r="U118" s="5" t="str">
        <f t="shared" si="425"/>
        <v>0000</v>
      </c>
      <c r="V118" s="5" t="str">
        <f t="shared" si="426"/>
        <v>0</v>
      </c>
      <c r="W118" s="5" t="str">
        <f t="shared" ref="W118" si="694">V118</f>
        <v>0</v>
      </c>
      <c r="X118" s="5">
        <v>0</v>
      </c>
      <c r="Y118" s="5" t="str">
        <f t="shared" si="427"/>
        <v>0000</v>
      </c>
      <c r="Z118" s="5" t="str">
        <f t="shared" si="428"/>
        <v>0</v>
      </c>
      <c r="AA118" s="5" t="str">
        <f t="shared" si="596"/>
        <v>0</v>
      </c>
      <c r="AB118" s="5">
        <v>0</v>
      </c>
      <c r="AC118" s="5" t="str">
        <f t="shared" si="430"/>
        <v>0000</v>
      </c>
      <c r="AD118" s="5" t="str">
        <f t="shared" si="431"/>
        <v>0</v>
      </c>
      <c r="AE118" s="5" t="str">
        <f t="shared" ref="AE118" si="695">AD118</f>
        <v>0</v>
      </c>
      <c r="AF118" s="5">
        <v>0</v>
      </c>
      <c r="AG118" s="5" t="str">
        <f t="shared" si="432"/>
        <v>0000</v>
      </c>
      <c r="AH118" s="5" t="str">
        <f t="shared" si="433"/>
        <v>0</v>
      </c>
      <c r="AI118" s="5" t="str">
        <f t="shared" ref="AI118" si="696">AH118</f>
        <v>0</v>
      </c>
      <c r="AJ118" s="5">
        <v>14593</v>
      </c>
      <c r="AK118" s="5" t="str">
        <f t="shared" si="435"/>
        <v>14593000</v>
      </c>
      <c r="AL118" s="5" t="str">
        <f t="shared" si="436"/>
        <v>14,593,000</v>
      </c>
      <c r="AM118" s="5" t="str">
        <f t="shared" ref="AM118" si="697">AL118</f>
        <v>14,593,000</v>
      </c>
    </row>
    <row r="119" spans="1:39" ht="12" customHeight="1" x14ac:dyDescent="0.3">
      <c r="A119" s="36">
        <v>56</v>
      </c>
      <c r="B119" s="44">
        <v>45121516</v>
      </c>
      <c r="C119" s="46" t="s">
        <v>78</v>
      </c>
      <c r="D119" s="36" t="s">
        <v>22</v>
      </c>
      <c r="E119" s="48">
        <v>161</v>
      </c>
      <c r="F119" s="36">
        <v>9</v>
      </c>
      <c r="G119" s="6" t="s">
        <v>19</v>
      </c>
      <c r="H119" s="5">
        <v>141</v>
      </c>
      <c r="I119" s="26" t="str">
        <f t="shared" si="418"/>
        <v>141000</v>
      </c>
      <c r="J119" s="5" t="str">
        <f t="shared" si="419"/>
        <v>141,000</v>
      </c>
      <c r="K119" s="5">
        <f t="shared" ref="K119" si="698">H119</f>
        <v>141</v>
      </c>
      <c r="L119" s="5">
        <v>0</v>
      </c>
      <c r="M119" s="5" t="str">
        <f t="shared" si="421"/>
        <v>0000</v>
      </c>
      <c r="N119" s="5" t="str">
        <f t="shared" si="422"/>
        <v>0</v>
      </c>
      <c r="O119" s="5">
        <f t="shared" si="557"/>
        <v>0</v>
      </c>
      <c r="P119" s="5">
        <v>0</v>
      </c>
      <c r="Q119" s="5" t="str">
        <f t="shared" si="423"/>
        <v>0000</v>
      </c>
      <c r="R119" s="5" t="str">
        <f t="shared" si="424"/>
        <v>0</v>
      </c>
      <c r="S119" s="5">
        <f t="shared" ref="S119" si="699">P119</f>
        <v>0</v>
      </c>
      <c r="T119" s="5">
        <v>0</v>
      </c>
      <c r="U119" s="5" t="str">
        <f t="shared" si="425"/>
        <v>0000</v>
      </c>
      <c r="V119" s="5" t="str">
        <f t="shared" si="426"/>
        <v>0</v>
      </c>
      <c r="W119" s="5">
        <f t="shared" ref="W119" si="700">T119</f>
        <v>0</v>
      </c>
      <c r="X119" s="5">
        <v>0</v>
      </c>
      <c r="Y119" s="5" t="str">
        <f t="shared" si="427"/>
        <v>0000</v>
      </c>
      <c r="Z119" s="5" t="str">
        <f t="shared" si="428"/>
        <v>0</v>
      </c>
      <c r="AA119" s="5">
        <f t="shared" ref="AA119" si="701">X119</f>
        <v>0</v>
      </c>
      <c r="AB119" s="5">
        <v>0</v>
      </c>
      <c r="AC119" s="5" t="str">
        <f t="shared" si="430"/>
        <v>0000</v>
      </c>
      <c r="AD119" s="5" t="str">
        <f t="shared" si="431"/>
        <v>0</v>
      </c>
      <c r="AE119" s="5">
        <f t="shared" si="561"/>
        <v>0</v>
      </c>
      <c r="AF119" s="5">
        <v>0</v>
      </c>
      <c r="AG119" s="5" t="str">
        <f t="shared" si="432"/>
        <v>0000</v>
      </c>
      <c r="AH119" s="5" t="str">
        <f t="shared" si="433"/>
        <v>0</v>
      </c>
      <c r="AI119" s="5">
        <f t="shared" ref="AI119" si="702">AF119</f>
        <v>0</v>
      </c>
      <c r="AJ119" s="5">
        <v>141</v>
      </c>
      <c r="AK119" s="5" t="str">
        <f t="shared" si="435"/>
        <v>141000</v>
      </c>
      <c r="AL119" s="5" t="str">
        <f t="shared" si="436"/>
        <v>141,000</v>
      </c>
      <c r="AM119" s="5">
        <f t="shared" ref="AM119" si="703">AJ119</f>
        <v>141</v>
      </c>
    </row>
    <row r="120" spans="1:39" x14ac:dyDescent="0.3">
      <c r="A120" s="38"/>
      <c r="B120" s="45"/>
      <c r="C120" s="47"/>
      <c r="D120" s="38"/>
      <c r="E120" s="49"/>
      <c r="F120" s="38"/>
      <c r="G120" s="6" t="s">
        <v>20</v>
      </c>
      <c r="H120" s="5">
        <v>815398</v>
      </c>
      <c r="I120" s="26" t="str">
        <f t="shared" si="418"/>
        <v>815398000</v>
      </c>
      <c r="J120" s="5" t="str">
        <f t="shared" si="419"/>
        <v>815,398,000</v>
      </c>
      <c r="K120" s="5" t="str">
        <f t="shared" ref="K120" si="704">J120</f>
        <v>815,398,000</v>
      </c>
      <c r="L120" s="5">
        <v>0</v>
      </c>
      <c r="M120" s="5" t="str">
        <f t="shared" si="421"/>
        <v>0000</v>
      </c>
      <c r="N120" s="5" t="str">
        <f t="shared" si="422"/>
        <v>0</v>
      </c>
      <c r="O120" s="5" t="str">
        <f t="shared" si="565"/>
        <v>0</v>
      </c>
      <c r="P120" s="5">
        <v>0</v>
      </c>
      <c r="Q120" s="5" t="str">
        <f t="shared" si="423"/>
        <v>0000</v>
      </c>
      <c r="R120" s="5" t="str">
        <f t="shared" si="424"/>
        <v>0</v>
      </c>
      <c r="S120" s="5" t="str">
        <f t="shared" ref="S120" si="705">R120</f>
        <v>0</v>
      </c>
      <c r="T120" s="5">
        <v>0</v>
      </c>
      <c r="U120" s="5" t="str">
        <f t="shared" si="425"/>
        <v>0000</v>
      </c>
      <c r="V120" s="5" t="str">
        <f t="shared" si="426"/>
        <v>0</v>
      </c>
      <c r="W120" s="5" t="str">
        <f t="shared" ref="W120" si="706">V120</f>
        <v>0</v>
      </c>
      <c r="X120" s="5">
        <v>0</v>
      </c>
      <c r="Y120" s="5" t="str">
        <f t="shared" si="427"/>
        <v>0000</v>
      </c>
      <c r="Z120" s="5" t="str">
        <f t="shared" si="428"/>
        <v>0</v>
      </c>
      <c r="AA120" s="5" t="str">
        <f t="shared" ref="AA120" si="707">Z120</f>
        <v>0</v>
      </c>
      <c r="AB120" s="5">
        <v>0</v>
      </c>
      <c r="AC120" s="5" t="str">
        <f t="shared" si="430"/>
        <v>0000</v>
      </c>
      <c r="AD120" s="5" t="str">
        <f t="shared" si="431"/>
        <v>0</v>
      </c>
      <c r="AE120" s="5" t="str">
        <f t="shared" si="569"/>
        <v>0</v>
      </c>
      <c r="AF120" s="5">
        <v>0</v>
      </c>
      <c r="AG120" s="5" t="str">
        <f t="shared" si="432"/>
        <v>0000</v>
      </c>
      <c r="AH120" s="5" t="str">
        <f t="shared" si="433"/>
        <v>0</v>
      </c>
      <c r="AI120" s="5" t="str">
        <f t="shared" ref="AI120" si="708">AH120</f>
        <v>0</v>
      </c>
      <c r="AJ120" s="5">
        <v>815398</v>
      </c>
      <c r="AK120" s="5" t="str">
        <f t="shared" si="435"/>
        <v>815398000</v>
      </c>
      <c r="AL120" s="5" t="str">
        <f t="shared" si="436"/>
        <v>815,398,000</v>
      </c>
      <c r="AM120" s="5" t="str">
        <f t="shared" ref="AM120" si="709">AL120</f>
        <v>815,398,000</v>
      </c>
    </row>
    <row r="121" spans="1:39" ht="12" customHeight="1" x14ac:dyDescent="0.3">
      <c r="A121" s="36">
        <v>57</v>
      </c>
      <c r="B121" s="44">
        <v>46191607</v>
      </c>
      <c r="C121" s="46" t="s">
        <v>79</v>
      </c>
      <c r="D121" s="36" t="s">
        <v>61</v>
      </c>
      <c r="E121" s="48">
        <v>4043</v>
      </c>
      <c r="F121" s="36">
        <v>9</v>
      </c>
      <c r="G121" s="6" t="s">
        <v>19</v>
      </c>
      <c r="H121" s="5">
        <v>3686</v>
      </c>
      <c r="I121" s="26" t="str">
        <f t="shared" si="418"/>
        <v>3686000</v>
      </c>
      <c r="J121" s="5" t="str">
        <f t="shared" si="419"/>
        <v>3,686,000</v>
      </c>
      <c r="K121" s="5">
        <f t="shared" ref="K121" si="710">H121</f>
        <v>3686</v>
      </c>
      <c r="L121" s="5">
        <v>667</v>
      </c>
      <c r="M121" s="5" t="str">
        <f t="shared" si="421"/>
        <v>667000</v>
      </c>
      <c r="N121" s="5" t="str">
        <f t="shared" si="422"/>
        <v>667,000</v>
      </c>
      <c r="O121" s="5">
        <f t="shared" si="573"/>
        <v>667</v>
      </c>
      <c r="P121" s="5">
        <v>1</v>
      </c>
      <c r="Q121" s="5" t="str">
        <f t="shared" si="423"/>
        <v>1000</v>
      </c>
      <c r="R121" s="5" t="str">
        <f t="shared" si="424"/>
        <v>1,000</v>
      </c>
      <c r="S121" s="5">
        <f t="shared" ref="S121" si="711">P121</f>
        <v>1</v>
      </c>
      <c r="T121" s="5">
        <v>668</v>
      </c>
      <c r="U121" s="5" t="str">
        <f t="shared" si="425"/>
        <v>668000</v>
      </c>
      <c r="V121" s="5" t="str">
        <f t="shared" si="426"/>
        <v>668,000</v>
      </c>
      <c r="W121" s="5">
        <f t="shared" ref="W121" si="712">T121</f>
        <v>668</v>
      </c>
      <c r="X121" s="5">
        <v>1</v>
      </c>
      <c r="Y121" s="5" t="str">
        <f t="shared" si="427"/>
        <v>1000</v>
      </c>
      <c r="Z121" s="5" t="str">
        <f t="shared" si="428"/>
        <v>1,000</v>
      </c>
      <c r="AA121" s="5">
        <f t="shared" si="511"/>
        <v>1</v>
      </c>
      <c r="AB121" s="5">
        <v>507</v>
      </c>
      <c r="AC121" s="5" t="str">
        <f t="shared" si="430"/>
        <v>507000</v>
      </c>
      <c r="AD121" s="5" t="str">
        <f t="shared" si="431"/>
        <v>507,000</v>
      </c>
      <c r="AE121" s="5">
        <f t="shared" si="577"/>
        <v>507</v>
      </c>
      <c r="AF121" s="5">
        <v>508</v>
      </c>
      <c r="AG121" s="5" t="str">
        <f t="shared" si="432"/>
        <v>508000</v>
      </c>
      <c r="AH121" s="5" t="str">
        <f t="shared" si="433"/>
        <v>508,000</v>
      </c>
      <c r="AI121" s="5">
        <f t="shared" ref="AI121" si="713">AF121</f>
        <v>508</v>
      </c>
      <c r="AJ121" s="5">
        <v>3846</v>
      </c>
      <c r="AK121" s="5" t="str">
        <f t="shared" si="435"/>
        <v>3846000</v>
      </c>
      <c r="AL121" s="5" t="str">
        <f t="shared" si="436"/>
        <v>3,846,000</v>
      </c>
      <c r="AM121" s="5">
        <f t="shared" ref="AM121" si="714">AJ121</f>
        <v>3846</v>
      </c>
    </row>
    <row r="122" spans="1:39" x14ac:dyDescent="0.3">
      <c r="A122" s="38"/>
      <c r="B122" s="45"/>
      <c r="C122" s="47"/>
      <c r="D122" s="38"/>
      <c r="E122" s="49"/>
      <c r="F122" s="38"/>
      <c r="G122" s="6" t="s">
        <v>20</v>
      </c>
      <c r="H122" s="5">
        <v>4022068</v>
      </c>
      <c r="I122" s="26" t="str">
        <f t="shared" si="418"/>
        <v>4022068000</v>
      </c>
      <c r="J122" s="5" t="str">
        <f t="shared" si="419"/>
        <v>4,022,068,000</v>
      </c>
      <c r="K122" s="5" t="str">
        <f t="shared" ref="K122" si="715">J122</f>
        <v>4,022,068,000</v>
      </c>
      <c r="L122" s="5">
        <v>551500</v>
      </c>
      <c r="M122" s="5" t="str">
        <f t="shared" si="421"/>
        <v>551500000</v>
      </c>
      <c r="N122" s="5" t="str">
        <f t="shared" si="422"/>
        <v>551,500,000</v>
      </c>
      <c r="O122" s="5" t="str">
        <f t="shared" si="580"/>
        <v>551,500,000</v>
      </c>
      <c r="P122" s="5">
        <v>21404</v>
      </c>
      <c r="Q122" s="5" t="str">
        <f t="shared" si="423"/>
        <v>21404000</v>
      </c>
      <c r="R122" s="5" t="str">
        <f t="shared" si="424"/>
        <v>21,404,000</v>
      </c>
      <c r="S122" s="5" t="str">
        <f t="shared" ref="S122" si="716">R122</f>
        <v>21,404,000</v>
      </c>
      <c r="T122" s="5">
        <v>572904</v>
      </c>
      <c r="U122" s="5" t="str">
        <f t="shared" si="425"/>
        <v>572904000</v>
      </c>
      <c r="V122" s="5" t="str">
        <f t="shared" si="426"/>
        <v>572,904,000</v>
      </c>
      <c r="W122" s="5" t="str">
        <f t="shared" ref="W122" si="717">V122</f>
        <v>572,904,000</v>
      </c>
      <c r="X122" s="5">
        <v>7218</v>
      </c>
      <c r="Y122" s="5" t="str">
        <f t="shared" si="427"/>
        <v>7218000</v>
      </c>
      <c r="Z122" s="5" t="str">
        <f t="shared" si="428"/>
        <v>7,218,000</v>
      </c>
      <c r="AA122" s="5" t="str">
        <f t="shared" si="516"/>
        <v>7,218,000</v>
      </c>
      <c r="AB122" s="5">
        <v>401288</v>
      </c>
      <c r="AC122" s="5" t="str">
        <f t="shared" si="430"/>
        <v>401288000</v>
      </c>
      <c r="AD122" s="5" t="str">
        <f t="shared" si="431"/>
        <v>401,288,000</v>
      </c>
      <c r="AE122" s="5" t="str">
        <f t="shared" si="584"/>
        <v>401,288,000</v>
      </c>
      <c r="AF122" s="5">
        <v>408506</v>
      </c>
      <c r="AG122" s="5" t="str">
        <f t="shared" si="432"/>
        <v>408506000</v>
      </c>
      <c r="AH122" s="5" t="str">
        <f t="shared" si="433"/>
        <v>408,506,000</v>
      </c>
      <c r="AI122" s="5" t="str">
        <f t="shared" ref="AI122" si="718">AH122</f>
        <v>408,506,000</v>
      </c>
      <c r="AJ122" s="5">
        <v>4186466</v>
      </c>
      <c r="AK122" s="5" t="str">
        <f t="shared" si="435"/>
        <v>4186466000</v>
      </c>
      <c r="AL122" s="5" t="str">
        <f t="shared" si="436"/>
        <v>4,186,466,000</v>
      </c>
      <c r="AM122" s="5" t="str">
        <f t="shared" ref="AM122" si="719">AL122</f>
        <v>4,186,466,000</v>
      </c>
    </row>
    <row r="123" spans="1:39" ht="12" customHeight="1" x14ac:dyDescent="0.3">
      <c r="A123" s="36">
        <v>58</v>
      </c>
      <c r="B123" s="44">
        <v>52161545</v>
      </c>
      <c r="C123" s="46" t="s">
        <v>80</v>
      </c>
      <c r="D123" s="36"/>
      <c r="E123" s="48">
        <v>18</v>
      </c>
      <c r="F123" s="36">
        <v>6</v>
      </c>
      <c r="G123" s="6" t="s">
        <v>19</v>
      </c>
      <c r="H123" s="5">
        <v>18</v>
      </c>
      <c r="I123" s="26" t="str">
        <f t="shared" si="418"/>
        <v>18000</v>
      </c>
      <c r="J123" s="5" t="str">
        <f t="shared" si="419"/>
        <v>18,000</v>
      </c>
      <c r="K123" s="5">
        <f t="shared" ref="K123" si="720">H123</f>
        <v>18</v>
      </c>
      <c r="L123" s="5">
        <v>0</v>
      </c>
      <c r="M123" s="5" t="str">
        <f t="shared" si="421"/>
        <v>0000</v>
      </c>
      <c r="N123" s="5" t="str">
        <f t="shared" si="422"/>
        <v>0</v>
      </c>
      <c r="O123" s="5">
        <f t="shared" si="587"/>
        <v>0</v>
      </c>
      <c r="P123" s="5">
        <v>0</v>
      </c>
      <c r="Q123" s="5" t="str">
        <f t="shared" si="423"/>
        <v>0000</v>
      </c>
      <c r="R123" s="5" t="str">
        <f t="shared" si="424"/>
        <v>0</v>
      </c>
      <c r="S123" s="5">
        <f t="shared" ref="S123" si="721">P123</f>
        <v>0</v>
      </c>
      <c r="T123" s="5">
        <v>0</v>
      </c>
      <c r="U123" s="5" t="str">
        <f t="shared" si="425"/>
        <v>0000</v>
      </c>
      <c r="V123" s="5" t="str">
        <f t="shared" si="426"/>
        <v>0</v>
      </c>
      <c r="W123" s="5">
        <f t="shared" ref="W123" si="722">T123</f>
        <v>0</v>
      </c>
      <c r="X123" s="5">
        <v>0</v>
      </c>
      <c r="Y123" s="5" t="str">
        <f t="shared" si="427"/>
        <v>0000</v>
      </c>
      <c r="Z123" s="5" t="str">
        <f t="shared" si="428"/>
        <v>0</v>
      </c>
      <c r="AA123" s="5">
        <f t="shared" si="521"/>
        <v>0</v>
      </c>
      <c r="AB123" s="5">
        <v>0</v>
      </c>
      <c r="AC123" s="5" t="str">
        <f t="shared" si="430"/>
        <v>0000</v>
      </c>
      <c r="AD123" s="5" t="str">
        <f t="shared" si="431"/>
        <v>0</v>
      </c>
      <c r="AE123" s="5">
        <f t="shared" si="590"/>
        <v>0</v>
      </c>
      <c r="AF123" s="5">
        <v>0</v>
      </c>
      <c r="AG123" s="5" t="str">
        <f t="shared" si="432"/>
        <v>0000</v>
      </c>
      <c r="AH123" s="5" t="str">
        <f t="shared" si="433"/>
        <v>0</v>
      </c>
      <c r="AI123" s="5">
        <f t="shared" ref="AI123" si="723">AF123</f>
        <v>0</v>
      </c>
      <c r="AJ123" s="5">
        <v>18</v>
      </c>
      <c r="AK123" s="5" t="str">
        <f t="shared" si="435"/>
        <v>18000</v>
      </c>
      <c r="AL123" s="5" t="str">
        <f t="shared" si="436"/>
        <v>18,000</v>
      </c>
      <c r="AM123" s="5">
        <f t="shared" ref="AM123" si="724">AJ123</f>
        <v>18</v>
      </c>
    </row>
    <row r="124" spans="1:39" x14ac:dyDescent="0.3">
      <c r="A124" s="38"/>
      <c r="B124" s="45"/>
      <c r="C124" s="47"/>
      <c r="D124" s="38"/>
      <c r="E124" s="49"/>
      <c r="F124" s="38"/>
      <c r="G124" s="6" t="s">
        <v>20</v>
      </c>
      <c r="H124" s="5">
        <v>117134</v>
      </c>
      <c r="I124" s="26" t="str">
        <f t="shared" si="418"/>
        <v>117134000</v>
      </c>
      <c r="J124" s="5" t="str">
        <f t="shared" si="419"/>
        <v>117,134,000</v>
      </c>
      <c r="K124" s="5" t="str">
        <f t="shared" ref="K124" si="725">J124</f>
        <v>117,134,000</v>
      </c>
      <c r="L124" s="5">
        <v>0</v>
      </c>
      <c r="M124" s="5" t="str">
        <f t="shared" si="421"/>
        <v>0000</v>
      </c>
      <c r="N124" s="5" t="str">
        <f t="shared" si="422"/>
        <v>0</v>
      </c>
      <c r="O124" s="5" t="str">
        <f t="shared" si="594"/>
        <v>0</v>
      </c>
      <c r="P124" s="5">
        <v>0</v>
      </c>
      <c r="Q124" s="5" t="str">
        <f t="shared" si="423"/>
        <v>0000</v>
      </c>
      <c r="R124" s="5" t="str">
        <f t="shared" si="424"/>
        <v>0</v>
      </c>
      <c r="S124" s="5" t="str">
        <f t="shared" ref="S124" si="726">R124</f>
        <v>0</v>
      </c>
      <c r="T124" s="5">
        <v>0</v>
      </c>
      <c r="U124" s="5" t="str">
        <f t="shared" si="425"/>
        <v>0000</v>
      </c>
      <c r="V124" s="5" t="str">
        <f t="shared" si="426"/>
        <v>0</v>
      </c>
      <c r="W124" s="5" t="str">
        <f t="shared" ref="W124" si="727">V124</f>
        <v>0</v>
      </c>
      <c r="X124" s="5">
        <v>0</v>
      </c>
      <c r="Y124" s="5" t="str">
        <f t="shared" si="427"/>
        <v>0000</v>
      </c>
      <c r="Z124" s="5" t="str">
        <f t="shared" si="428"/>
        <v>0</v>
      </c>
      <c r="AA124" s="5" t="str">
        <f t="shared" si="527"/>
        <v>0</v>
      </c>
      <c r="AB124" s="5">
        <v>0</v>
      </c>
      <c r="AC124" s="5" t="str">
        <f t="shared" si="430"/>
        <v>0000</v>
      </c>
      <c r="AD124" s="5" t="str">
        <f t="shared" si="431"/>
        <v>0</v>
      </c>
      <c r="AE124" s="5" t="str">
        <f t="shared" si="597"/>
        <v>0</v>
      </c>
      <c r="AF124" s="5">
        <v>0</v>
      </c>
      <c r="AG124" s="5" t="str">
        <f t="shared" si="432"/>
        <v>0000</v>
      </c>
      <c r="AH124" s="5" t="str">
        <f t="shared" si="433"/>
        <v>0</v>
      </c>
      <c r="AI124" s="5" t="str">
        <f t="shared" ref="AI124" si="728">AH124</f>
        <v>0</v>
      </c>
      <c r="AJ124" s="5">
        <v>117134</v>
      </c>
      <c r="AK124" s="5" t="str">
        <f t="shared" si="435"/>
        <v>117134000</v>
      </c>
      <c r="AL124" s="5" t="str">
        <f t="shared" si="436"/>
        <v>117,134,000</v>
      </c>
      <c r="AM124" s="5" t="str">
        <f t="shared" ref="AM124" si="729">AL124</f>
        <v>117,134,000</v>
      </c>
    </row>
  </sheetData>
  <mergeCells count="371">
    <mergeCell ref="AK4:AK6"/>
    <mergeCell ref="AL4:AL6"/>
    <mergeCell ref="AM4:AM6"/>
    <mergeCell ref="A123:A124"/>
    <mergeCell ref="B123:B124"/>
    <mergeCell ref="C123:C124"/>
    <mergeCell ref="D123:D124"/>
    <mergeCell ref="E123:E124"/>
    <mergeCell ref="F123:F124"/>
    <mergeCell ref="A121:A122"/>
    <mergeCell ref="B121:B122"/>
    <mergeCell ref="C121:C122"/>
    <mergeCell ref="D121:D122"/>
    <mergeCell ref="E121:E122"/>
    <mergeCell ref="F121:F122"/>
    <mergeCell ref="A119:A120"/>
    <mergeCell ref="B119:B120"/>
    <mergeCell ref="C119:C120"/>
    <mergeCell ref="D119:D120"/>
    <mergeCell ref="E119:E120"/>
    <mergeCell ref="F119:F120"/>
    <mergeCell ref="A117:A118"/>
    <mergeCell ref="B117:B118"/>
    <mergeCell ref="C117:C118"/>
    <mergeCell ref="D117:D118"/>
    <mergeCell ref="E117:E118"/>
    <mergeCell ref="F117:F118"/>
    <mergeCell ref="A115:A116"/>
    <mergeCell ref="B115:B116"/>
    <mergeCell ref="C115:C116"/>
    <mergeCell ref="D115:D116"/>
    <mergeCell ref="E115:E116"/>
    <mergeCell ref="F115:F116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A109:A110"/>
    <mergeCell ref="B109:B110"/>
    <mergeCell ref="C109:C110"/>
    <mergeCell ref="D109:D110"/>
    <mergeCell ref="E109:E110"/>
    <mergeCell ref="F109:F110"/>
    <mergeCell ref="A107:A108"/>
    <mergeCell ref="B107:B108"/>
    <mergeCell ref="C107:C108"/>
    <mergeCell ref="D107:D108"/>
    <mergeCell ref="E107:E108"/>
    <mergeCell ref="F107:F108"/>
    <mergeCell ref="A105:A106"/>
    <mergeCell ref="B105:B106"/>
    <mergeCell ref="C105:C106"/>
    <mergeCell ref="D105:D106"/>
    <mergeCell ref="E105:E106"/>
    <mergeCell ref="F105:F106"/>
    <mergeCell ref="A103:A104"/>
    <mergeCell ref="B103:B104"/>
    <mergeCell ref="C103:C104"/>
    <mergeCell ref="D103:D104"/>
    <mergeCell ref="E103:E104"/>
    <mergeCell ref="F103:F104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99:F100"/>
    <mergeCell ref="A97:A98"/>
    <mergeCell ref="B97:B98"/>
    <mergeCell ref="C97:C98"/>
    <mergeCell ref="D97:D98"/>
    <mergeCell ref="E97:E98"/>
    <mergeCell ref="F97:F98"/>
    <mergeCell ref="A95:A96"/>
    <mergeCell ref="B95:B96"/>
    <mergeCell ref="C95:C96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79:F80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7:A8"/>
    <mergeCell ref="B7:B8"/>
    <mergeCell ref="C7:C8"/>
    <mergeCell ref="D7:D8"/>
    <mergeCell ref="E7:E8"/>
    <mergeCell ref="F7:F8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2:AJ2"/>
    <mergeCell ref="A3:AJ3"/>
    <mergeCell ref="A4:A6"/>
    <mergeCell ref="B4:B6"/>
    <mergeCell ref="C4:C6"/>
    <mergeCell ref="D4:D6"/>
    <mergeCell ref="E4:E6"/>
    <mergeCell ref="F4:F6"/>
    <mergeCell ref="G4:G6"/>
    <mergeCell ref="H4:H6"/>
    <mergeCell ref="L4:AF4"/>
    <mergeCell ref="AJ4:AJ6"/>
    <mergeCell ref="L5:T5"/>
    <mergeCell ref="X5:AF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S102"/>
  <sheetViews>
    <sheetView tabSelected="1" workbookViewId="0">
      <selection activeCell="A2" sqref="A2:O2"/>
    </sheetView>
  </sheetViews>
  <sheetFormatPr defaultRowHeight="16.5" x14ac:dyDescent="0.3"/>
  <cols>
    <col min="1" max="1" width="4.625" style="15" customWidth="1"/>
    <col min="2" max="2" width="8.375" style="15" customWidth="1"/>
    <col min="3" max="3" width="13.875" style="1" bestFit="1" customWidth="1"/>
    <col min="4" max="4" width="4" style="15" customWidth="1"/>
    <col min="5" max="5" width="5.125" style="1" customWidth="1"/>
    <col min="6" max="6" width="4.375" style="15" customWidth="1"/>
    <col min="7" max="7" width="5.625" style="15" customWidth="1"/>
    <col min="8" max="8" width="12.5" style="15" bestFit="1" customWidth="1"/>
    <col min="9" max="9" width="11.5" style="1" bestFit="1" customWidth="1"/>
    <col min="10" max="10" width="10.125" style="1" bestFit="1" customWidth="1"/>
    <col min="11" max="11" width="11.5" style="1" bestFit="1" customWidth="1"/>
    <col min="12" max="12" width="10.125" style="1" customWidth="1"/>
    <col min="13" max="14" width="11.5" style="1" bestFit="1" customWidth="1"/>
    <col min="15" max="15" width="12.5" style="1" bestFit="1" customWidth="1"/>
    <col min="16" max="253" width="10.125" style="1" customWidth="1"/>
    <col min="254" max="254" width="4.625" style="1" customWidth="1"/>
    <col min="255" max="255" width="8.375" style="1" customWidth="1"/>
    <col min="256" max="256" width="14.125" style="1" customWidth="1"/>
    <col min="257" max="257" width="4" style="1" customWidth="1"/>
    <col min="258" max="258" width="5.125" style="1" customWidth="1"/>
    <col min="259" max="259" width="4.375" style="1" customWidth="1"/>
    <col min="260" max="260" width="5.625" style="1" customWidth="1"/>
    <col min="261" max="509" width="10.125" style="1" customWidth="1"/>
    <col min="510" max="510" width="4.625" style="1" customWidth="1"/>
    <col min="511" max="511" width="8.375" style="1" customWidth="1"/>
    <col min="512" max="512" width="14.125" style="1" customWidth="1"/>
    <col min="513" max="513" width="4" style="1" customWidth="1"/>
    <col min="514" max="514" width="5.125" style="1" customWidth="1"/>
    <col min="515" max="515" width="4.375" style="1" customWidth="1"/>
    <col min="516" max="516" width="5.625" style="1" customWidth="1"/>
    <col min="517" max="765" width="10.125" style="1" customWidth="1"/>
    <col min="766" max="766" width="4.625" style="1" customWidth="1"/>
    <col min="767" max="767" width="8.375" style="1" customWidth="1"/>
    <col min="768" max="768" width="14.125" style="1" customWidth="1"/>
    <col min="769" max="769" width="4" style="1" customWidth="1"/>
    <col min="770" max="770" width="5.125" style="1" customWidth="1"/>
    <col min="771" max="771" width="4.375" style="1" customWidth="1"/>
    <col min="772" max="772" width="5.625" style="1" customWidth="1"/>
    <col min="773" max="1021" width="10.125" style="1" customWidth="1"/>
    <col min="1022" max="1022" width="4.625" style="1" customWidth="1"/>
    <col min="1023" max="1023" width="8.375" style="1" customWidth="1"/>
    <col min="1024" max="1024" width="14.125" style="1" customWidth="1"/>
    <col min="1025" max="1025" width="4" style="1" customWidth="1"/>
    <col min="1026" max="1026" width="5.125" style="1" customWidth="1"/>
    <col min="1027" max="1027" width="4.375" style="1" customWidth="1"/>
    <col min="1028" max="1028" width="5.625" style="1" customWidth="1"/>
    <col min="1029" max="1277" width="10.125" style="1" customWidth="1"/>
    <col min="1278" max="1278" width="4.625" style="1" customWidth="1"/>
    <col min="1279" max="1279" width="8.375" style="1" customWidth="1"/>
    <col min="1280" max="1280" width="14.125" style="1" customWidth="1"/>
    <col min="1281" max="1281" width="4" style="1" customWidth="1"/>
    <col min="1282" max="1282" width="5.125" style="1" customWidth="1"/>
    <col min="1283" max="1283" width="4.375" style="1" customWidth="1"/>
    <col min="1284" max="1284" width="5.625" style="1" customWidth="1"/>
    <col min="1285" max="1533" width="10.125" style="1" customWidth="1"/>
    <col min="1534" max="1534" width="4.625" style="1" customWidth="1"/>
    <col min="1535" max="1535" width="8.375" style="1" customWidth="1"/>
    <col min="1536" max="1536" width="14.125" style="1" customWidth="1"/>
    <col min="1537" max="1537" width="4" style="1" customWidth="1"/>
    <col min="1538" max="1538" width="5.125" style="1" customWidth="1"/>
    <col min="1539" max="1539" width="4.375" style="1" customWidth="1"/>
    <col min="1540" max="1540" width="5.625" style="1" customWidth="1"/>
    <col min="1541" max="1789" width="10.125" style="1" customWidth="1"/>
    <col min="1790" max="1790" width="4.625" style="1" customWidth="1"/>
    <col min="1791" max="1791" width="8.375" style="1" customWidth="1"/>
    <col min="1792" max="1792" width="14.125" style="1" customWidth="1"/>
    <col min="1793" max="1793" width="4" style="1" customWidth="1"/>
    <col min="1794" max="1794" width="5.125" style="1" customWidth="1"/>
    <col min="1795" max="1795" width="4.375" style="1" customWidth="1"/>
    <col min="1796" max="1796" width="5.625" style="1" customWidth="1"/>
    <col min="1797" max="2045" width="10.125" style="1" customWidth="1"/>
    <col min="2046" max="2046" width="4.625" style="1" customWidth="1"/>
    <col min="2047" max="2047" width="8.375" style="1" customWidth="1"/>
    <col min="2048" max="2048" width="14.125" style="1" customWidth="1"/>
    <col min="2049" max="2049" width="4" style="1" customWidth="1"/>
    <col min="2050" max="2050" width="5.125" style="1" customWidth="1"/>
    <col min="2051" max="2051" width="4.375" style="1" customWidth="1"/>
    <col min="2052" max="2052" width="5.625" style="1" customWidth="1"/>
    <col min="2053" max="2301" width="10.125" style="1" customWidth="1"/>
    <col min="2302" max="2302" width="4.625" style="1" customWidth="1"/>
    <col min="2303" max="2303" width="8.375" style="1" customWidth="1"/>
    <col min="2304" max="2304" width="14.125" style="1" customWidth="1"/>
    <col min="2305" max="2305" width="4" style="1" customWidth="1"/>
    <col min="2306" max="2306" width="5.125" style="1" customWidth="1"/>
    <col min="2307" max="2307" width="4.375" style="1" customWidth="1"/>
    <col min="2308" max="2308" width="5.625" style="1" customWidth="1"/>
    <col min="2309" max="2557" width="10.125" style="1" customWidth="1"/>
    <col min="2558" max="2558" width="4.625" style="1" customWidth="1"/>
    <col min="2559" max="2559" width="8.375" style="1" customWidth="1"/>
    <col min="2560" max="2560" width="14.125" style="1" customWidth="1"/>
    <col min="2561" max="2561" width="4" style="1" customWidth="1"/>
    <col min="2562" max="2562" width="5.125" style="1" customWidth="1"/>
    <col min="2563" max="2563" width="4.375" style="1" customWidth="1"/>
    <col min="2564" max="2564" width="5.625" style="1" customWidth="1"/>
    <col min="2565" max="2813" width="10.125" style="1" customWidth="1"/>
    <col min="2814" max="2814" width="4.625" style="1" customWidth="1"/>
    <col min="2815" max="2815" width="8.375" style="1" customWidth="1"/>
    <col min="2816" max="2816" width="14.125" style="1" customWidth="1"/>
    <col min="2817" max="2817" width="4" style="1" customWidth="1"/>
    <col min="2818" max="2818" width="5.125" style="1" customWidth="1"/>
    <col min="2819" max="2819" width="4.375" style="1" customWidth="1"/>
    <col min="2820" max="2820" width="5.625" style="1" customWidth="1"/>
    <col min="2821" max="3069" width="10.125" style="1" customWidth="1"/>
    <col min="3070" max="3070" width="4.625" style="1" customWidth="1"/>
    <col min="3071" max="3071" width="8.375" style="1" customWidth="1"/>
    <col min="3072" max="3072" width="14.125" style="1" customWidth="1"/>
    <col min="3073" max="3073" width="4" style="1" customWidth="1"/>
    <col min="3074" max="3074" width="5.125" style="1" customWidth="1"/>
    <col min="3075" max="3075" width="4.375" style="1" customWidth="1"/>
    <col min="3076" max="3076" width="5.625" style="1" customWidth="1"/>
    <col min="3077" max="3325" width="10.125" style="1" customWidth="1"/>
    <col min="3326" max="3326" width="4.625" style="1" customWidth="1"/>
    <col min="3327" max="3327" width="8.375" style="1" customWidth="1"/>
    <col min="3328" max="3328" width="14.125" style="1" customWidth="1"/>
    <col min="3329" max="3329" width="4" style="1" customWidth="1"/>
    <col min="3330" max="3330" width="5.125" style="1" customWidth="1"/>
    <col min="3331" max="3331" width="4.375" style="1" customWidth="1"/>
    <col min="3332" max="3332" width="5.625" style="1" customWidth="1"/>
    <col min="3333" max="3581" width="10.125" style="1" customWidth="1"/>
    <col min="3582" max="3582" width="4.625" style="1" customWidth="1"/>
    <col min="3583" max="3583" width="8.375" style="1" customWidth="1"/>
    <col min="3584" max="3584" width="14.125" style="1" customWidth="1"/>
    <col min="3585" max="3585" width="4" style="1" customWidth="1"/>
    <col min="3586" max="3586" width="5.125" style="1" customWidth="1"/>
    <col min="3587" max="3587" width="4.375" style="1" customWidth="1"/>
    <col min="3588" max="3588" width="5.625" style="1" customWidth="1"/>
    <col min="3589" max="3837" width="10.125" style="1" customWidth="1"/>
    <col min="3838" max="3838" width="4.625" style="1" customWidth="1"/>
    <col min="3839" max="3839" width="8.375" style="1" customWidth="1"/>
    <col min="3840" max="3840" width="14.125" style="1" customWidth="1"/>
    <col min="3841" max="3841" width="4" style="1" customWidth="1"/>
    <col min="3842" max="3842" width="5.125" style="1" customWidth="1"/>
    <col min="3843" max="3843" width="4.375" style="1" customWidth="1"/>
    <col min="3844" max="3844" width="5.625" style="1" customWidth="1"/>
    <col min="3845" max="4093" width="10.125" style="1" customWidth="1"/>
    <col min="4094" max="4094" width="4.625" style="1" customWidth="1"/>
    <col min="4095" max="4095" width="8.375" style="1" customWidth="1"/>
    <col min="4096" max="4096" width="14.125" style="1" customWidth="1"/>
    <col min="4097" max="4097" width="4" style="1" customWidth="1"/>
    <col min="4098" max="4098" width="5.125" style="1" customWidth="1"/>
    <col min="4099" max="4099" width="4.375" style="1" customWidth="1"/>
    <col min="4100" max="4100" width="5.625" style="1" customWidth="1"/>
    <col min="4101" max="4349" width="10.125" style="1" customWidth="1"/>
    <col min="4350" max="4350" width="4.625" style="1" customWidth="1"/>
    <col min="4351" max="4351" width="8.375" style="1" customWidth="1"/>
    <col min="4352" max="4352" width="14.125" style="1" customWidth="1"/>
    <col min="4353" max="4353" width="4" style="1" customWidth="1"/>
    <col min="4354" max="4354" width="5.125" style="1" customWidth="1"/>
    <col min="4355" max="4355" width="4.375" style="1" customWidth="1"/>
    <col min="4356" max="4356" width="5.625" style="1" customWidth="1"/>
    <col min="4357" max="4605" width="10.125" style="1" customWidth="1"/>
    <col min="4606" max="4606" width="4.625" style="1" customWidth="1"/>
    <col min="4607" max="4607" width="8.375" style="1" customWidth="1"/>
    <col min="4608" max="4608" width="14.125" style="1" customWidth="1"/>
    <col min="4609" max="4609" width="4" style="1" customWidth="1"/>
    <col min="4610" max="4610" width="5.125" style="1" customWidth="1"/>
    <col min="4611" max="4611" width="4.375" style="1" customWidth="1"/>
    <col min="4612" max="4612" width="5.625" style="1" customWidth="1"/>
    <col min="4613" max="4861" width="10.125" style="1" customWidth="1"/>
    <col min="4862" max="4862" width="4.625" style="1" customWidth="1"/>
    <col min="4863" max="4863" width="8.375" style="1" customWidth="1"/>
    <col min="4864" max="4864" width="14.125" style="1" customWidth="1"/>
    <col min="4865" max="4865" width="4" style="1" customWidth="1"/>
    <col min="4866" max="4866" width="5.125" style="1" customWidth="1"/>
    <col min="4867" max="4867" width="4.375" style="1" customWidth="1"/>
    <col min="4868" max="4868" width="5.625" style="1" customWidth="1"/>
    <col min="4869" max="5117" width="10.125" style="1" customWidth="1"/>
    <col min="5118" max="5118" width="4.625" style="1" customWidth="1"/>
    <col min="5119" max="5119" width="8.375" style="1" customWidth="1"/>
    <col min="5120" max="5120" width="14.125" style="1" customWidth="1"/>
    <col min="5121" max="5121" width="4" style="1" customWidth="1"/>
    <col min="5122" max="5122" width="5.125" style="1" customWidth="1"/>
    <col min="5123" max="5123" width="4.375" style="1" customWidth="1"/>
    <col min="5124" max="5124" width="5.625" style="1" customWidth="1"/>
    <col min="5125" max="5373" width="10.125" style="1" customWidth="1"/>
    <col min="5374" max="5374" width="4.625" style="1" customWidth="1"/>
    <col min="5375" max="5375" width="8.375" style="1" customWidth="1"/>
    <col min="5376" max="5376" width="14.125" style="1" customWidth="1"/>
    <col min="5377" max="5377" width="4" style="1" customWidth="1"/>
    <col min="5378" max="5378" width="5.125" style="1" customWidth="1"/>
    <col min="5379" max="5379" width="4.375" style="1" customWidth="1"/>
    <col min="5380" max="5380" width="5.625" style="1" customWidth="1"/>
    <col min="5381" max="5629" width="10.125" style="1" customWidth="1"/>
    <col min="5630" max="5630" width="4.625" style="1" customWidth="1"/>
    <col min="5631" max="5631" width="8.375" style="1" customWidth="1"/>
    <col min="5632" max="5632" width="14.125" style="1" customWidth="1"/>
    <col min="5633" max="5633" width="4" style="1" customWidth="1"/>
    <col min="5634" max="5634" width="5.125" style="1" customWidth="1"/>
    <col min="5635" max="5635" width="4.375" style="1" customWidth="1"/>
    <col min="5636" max="5636" width="5.625" style="1" customWidth="1"/>
    <col min="5637" max="5885" width="10.125" style="1" customWidth="1"/>
    <col min="5886" max="5886" width="4.625" style="1" customWidth="1"/>
    <col min="5887" max="5887" width="8.375" style="1" customWidth="1"/>
    <col min="5888" max="5888" width="14.125" style="1" customWidth="1"/>
    <col min="5889" max="5889" width="4" style="1" customWidth="1"/>
    <col min="5890" max="5890" width="5.125" style="1" customWidth="1"/>
    <col min="5891" max="5891" width="4.375" style="1" customWidth="1"/>
    <col min="5892" max="5892" width="5.625" style="1" customWidth="1"/>
    <col min="5893" max="6141" width="10.125" style="1" customWidth="1"/>
    <col min="6142" max="6142" width="4.625" style="1" customWidth="1"/>
    <col min="6143" max="6143" width="8.375" style="1" customWidth="1"/>
    <col min="6144" max="6144" width="14.125" style="1" customWidth="1"/>
    <col min="6145" max="6145" width="4" style="1" customWidth="1"/>
    <col min="6146" max="6146" width="5.125" style="1" customWidth="1"/>
    <col min="6147" max="6147" width="4.375" style="1" customWidth="1"/>
    <col min="6148" max="6148" width="5.625" style="1" customWidth="1"/>
    <col min="6149" max="6397" width="10.125" style="1" customWidth="1"/>
    <col min="6398" max="6398" width="4.625" style="1" customWidth="1"/>
    <col min="6399" max="6399" width="8.375" style="1" customWidth="1"/>
    <col min="6400" max="6400" width="14.125" style="1" customWidth="1"/>
    <col min="6401" max="6401" width="4" style="1" customWidth="1"/>
    <col min="6402" max="6402" width="5.125" style="1" customWidth="1"/>
    <col min="6403" max="6403" width="4.375" style="1" customWidth="1"/>
    <col min="6404" max="6404" width="5.625" style="1" customWidth="1"/>
    <col min="6405" max="6653" width="10.125" style="1" customWidth="1"/>
    <col min="6654" max="6654" width="4.625" style="1" customWidth="1"/>
    <col min="6655" max="6655" width="8.375" style="1" customWidth="1"/>
    <col min="6656" max="6656" width="14.125" style="1" customWidth="1"/>
    <col min="6657" max="6657" width="4" style="1" customWidth="1"/>
    <col min="6658" max="6658" width="5.125" style="1" customWidth="1"/>
    <col min="6659" max="6659" width="4.375" style="1" customWidth="1"/>
    <col min="6660" max="6660" width="5.625" style="1" customWidth="1"/>
    <col min="6661" max="6909" width="10.125" style="1" customWidth="1"/>
    <col min="6910" max="6910" width="4.625" style="1" customWidth="1"/>
    <col min="6911" max="6911" width="8.375" style="1" customWidth="1"/>
    <col min="6912" max="6912" width="14.125" style="1" customWidth="1"/>
    <col min="6913" max="6913" width="4" style="1" customWidth="1"/>
    <col min="6914" max="6914" width="5.125" style="1" customWidth="1"/>
    <col min="6915" max="6915" width="4.375" style="1" customWidth="1"/>
    <col min="6916" max="6916" width="5.625" style="1" customWidth="1"/>
    <col min="6917" max="7165" width="10.125" style="1" customWidth="1"/>
    <col min="7166" max="7166" width="4.625" style="1" customWidth="1"/>
    <col min="7167" max="7167" width="8.375" style="1" customWidth="1"/>
    <col min="7168" max="7168" width="14.125" style="1" customWidth="1"/>
    <col min="7169" max="7169" width="4" style="1" customWidth="1"/>
    <col min="7170" max="7170" width="5.125" style="1" customWidth="1"/>
    <col min="7171" max="7171" width="4.375" style="1" customWidth="1"/>
    <col min="7172" max="7172" width="5.625" style="1" customWidth="1"/>
    <col min="7173" max="7421" width="10.125" style="1" customWidth="1"/>
    <col min="7422" max="7422" width="4.625" style="1" customWidth="1"/>
    <col min="7423" max="7423" width="8.375" style="1" customWidth="1"/>
    <col min="7424" max="7424" width="14.125" style="1" customWidth="1"/>
    <col min="7425" max="7425" width="4" style="1" customWidth="1"/>
    <col min="7426" max="7426" width="5.125" style="1" customWidth="1"/>
    <col min="7427" max="7427" width="4.375" style="1" customWidth="1"/>
    <col min="7428" max="7428" width="5.625" style="1" customWidth="1"/>
    <col min="7429" max="7677" width="10.125" style="1" customWidth="1"/>
    <col min="7678" max="7678" width="4.625" style="1" customWidth="1"/>
    <col min="7679" max="7679" width="8.375" style="1" customWidth="1"/>
    <col min="7680" max="7680" width="14.125" style="1" customWidth="1"/>
    <col min="7681" max="7681" width="4" style="1" customWidth="1"/>
    <col min="7682" max="7682" width="5.125" style="1" customWidth="1"/>
    <col min="7683" max="7683" width="4.375" style="1" customWidth="1"/>
    <col min="7684" max="7684" width="5.625" style="1" customWidth="1"/>
    <col min="7685" max="7933" width="10.125" style="1" customWidth="1"/>
    <col min="7934" max="7934" width="4.625" style="1" customWidth="1"/>
    <col min="7935" max="7935" width="8.375" style="1" customWidth="1"/>
    <col min="7936" max="7936" width="14.125" style="1" customWidth="1"/>
    <col min="7937" max="7937" width="4" style="1" customWidth="1"/>
    <col min="7938" max="7938" width="5.125" style="1" customWidth="1"/>
    <col min="7939" max="7939" width="4.375" style="1" customWidth="1"/>
    <col min="7940" max="7940" width="5.625" style="1" customWidth="1"/>
    <col min="7941" max="8189" width="10.125" style="1" customWidth="1"/>
    <col min="8190" max="8190" width="4.625" style="1" customWidth="1"/>
    <col min="8191" max="8191" width="8.375" style="1" customWidth="1"/>
    <col min="8192" max="8192" width="14.125" style="1" customWidth="1"/>
    <col min="8193" max="8193" width="4" style="1" customWidth="1"/>
    <col min="8194" max="8194" width="5.125" style="1" customWidth="1"/>
    <col min="8195" max="8195" width="4.375" style="1" customWidth="1"/>
    <col min="8196" max="8196" width="5.625" style="1" customWidth="1"/>
    <col min="8197" max="8445" width="10.125" style="1" customWidth="1"/>
    <col min="8446" max="8446" width="4.625" style="1" customWidth="1"/>
    <col min="8447" max="8447" width="8.375" style="1" customWidth="1"/>
    <col min="8448" max="8448" width="14.125" style="1" customWidth="1"/>
    <col min="8449" max="8449" width="4" style="1" customWidth="1"/>
    <col min="8450" max="8450" width="5.125" style="1" customWidth="1"/>
    <col min="8451" max="8451" width="4.375" style="1" customWidth="1"/>
    <col min="8452" max="8452" width="5.625" style="1" customWidth="1"/>
    <col min="8453" max="8701" width="10.125" style="1" customWidth="1"/>
    <col min="8702" max="8702" width="4.625" style="1" customWidth="1"/>
    <col min="8703" max="8703" width="8.375" style="1" customWidth="1"/>
    <col min="8704" max="8704" width="14.125" style="1" customWidth="1"/>
    <col min="8705" max="8705" width="4" style="1" customWidth="1"/>
    <col min="8706" max="8706" width="5.125" style="1" customWidth="1"/>
    <col min="8707" max="8707" width="4.375" style="1" customWidth="1"/>
    <col min="8708" max="8708" width="5.625" style="1" customWidth="1"/>
    <col min="8709" max="8957" width="10.125" style="1" customWidth="1"/>
    <col min="8958" max="8958" width="4.625" style="1" customWidth="1"/>
    <col min="8959" max="8959" width="8.375" style="1" customWidth="1"/>
    <col min="8960" max="8960" width="14.125" style="1" customWidth="1"/>
    <col min="8961" max="8961" width="4" style="1" customWidth="1"/>
    <col min="8962" max="8962" width="5.125" style="1" customWidth="1"/>
    <col min="8963" max="8963" width="4.375" style="1" customWidth="1"/>
    <col min="8964" max="8964" width="5.625" style="1" customWidth="1"/>
    <col min="8965" max="9213" width="10.125" style="1" customWidth="1"/>
    <col min="9214" max="9214" width="4.625" style="1" customWidth="1"/>
    <col min="9215" max="9215" width="8.375" style="1" customWidth="1"/>
    <col min="9216" max="9216" width="14.125" style="1" customWidth="1"/>
    <col min="9217" max="9217" width="4" style="1" customWidth="1"/>
    <col min="9218" max="9218" width="5.125" style="1" customWidth="1"/>
    <col min="9219" max="9219" width="4.375" style="1" customWidth="1"/>
    <col min="9220" max="9220" width="5.625" style="1" customWidth="1"/>
    <col min="9221" max="9469" width="10.125" style="1" customWidth="1"/>
    <col min="9470" max="9470" width="4.625" style="1" customWidth="1"/>
    <col min="9471" max="9471" width="8.375" style="1" customWidth="1"/>
    <col min="9472" max="9472" width="14.125" style="1" customWidth="1"/>
    <col min="9473" max="9473" width="4" style="1" customWidth="1"/>
    <col min="9474" max="9474" width="5.125" style="1" customWidth="1"/>
    <col min="9475" max="9475" width="4.375" style="1" customWidth="1"/>
    <col min="9476" max="9476" width="5.625" style="1" customWidth="1"/>
    <col min="9477" max="9725" width="10.125" style="1" customWidth="1"/>
    <col min="9726" max="9726" width="4.625" style="1" customWidth="1"/>
    <col min="9727" max="9727" width="8.375" style="1" customWidth="1"/>
    <col min="9728" max="9728" width="14.125" style="1" customWidth="1"/>
    <col min="9729" max="9729" width="4" style="1" customWidth="1"/>
    <col min="9730" max="9730" width="5.125" style="1" customWidth="1"/>
    <col min="9731" max="9731" width="4.375" style="1" customWidth="1"/>
    <col min="9732" max="9732" width="5.625" style="1" customWidth="1"/>
    <col min="9733" max="9981" width="10.125" style="1" customWidth="1"/>
    <col min="9982" max="9982" width="4.625" style="1" customWidth="1"/>
    <col min="9983" max="9983" width="8.375" style="1" customWidth="1"/>
    <col min="9984" max="9984" width="14.125" style="1" customWidth="1"/>
    <col min="9985" max="9985" width="4" style="1" customWidth="1"/>
    <col min="9986" max="9986" width="5.125" style="1" customWidth="1"/>
    <col min="9987" max="9987" width="4.375" style="1" customWidth="1"/>
    <col min="9988" max="9988" width="5.625" style="1" customWidth="1"/>
    <col min="9989" max="10237" width="10.125" style="1" customWidth="1"/>
    <col min="10238" max="10238" width="4.625" style="1" customWidth="1"/>
    <col min="10239" max="10239" width="8.375" style="1" customWidth="1"/>
    <col min="10240" max="10240" width="14.125" style="1" customWidth="1"/>
    <col min="10241" max="10241" width="4" style="1" customWidth="1"/>
    <col min="10242" max="10242" width="5.125" style="1" customWidth="1"/>
    <col min="10243" max="10243" width="4.375" style="1" customWidth="1"/>
    <col min="10244" max="10244" width="5.625" style="1" customWidth="1"/>
    <col min="10245" max="10493" width="10.125" style="1" customWidth="1"/>
    <col min="10494" max="10494" width="4.625" style="1" customWidth="1"/>
    <col min="10495" max="10495" width="8.375" style="1" customWidth="1"/>
    <col min="10496" max="10496" width="14.125" style="1" customWidth="1"/>
    <col min="10497" max="10497" width="4" style="1" customWidth="1"/>
    <col min="10498" max="10498" width="5.125" style="1" customWidth="1"/>
    <col min="10499" max="10499" width="4.375" style="1" customWidth="1"/>
    <col min="10500" max="10500" width="5.625" style="1" customWidth="1"/>
    <col min="10501" max="10749" width="10.125" style="1" customWidth="1"/>
    <col min="10750" max="10750" width="4.625" style="1" customWidth="1"/>
    <col min="10751" max="10751" width="8.375" style="1" customWidth="1"/>
    <col min="10752" max="10752" width="14.125" style="1" customWidth="1"/>
    <col min="10753" max="10753" width="4" style="1" customWidth="1"/>
    <col min="10754" max="10754" width="5.125" style="1" customWidth="1"/>
    <col min="10755" max="10755" width="4.375" style="1" customWidth="1"/>
    <col min="10756" max="10756" width="5.625" style="1" customWidth="1"/>
    <col min="10757" max="11005" width="10.125" style="1" customWidth="1"/>
    <col min="11006" max="11006" width="4.625" style="1" customWidth="1"/>
    <col min="11007" max="11007" width="8.375" style="1" customWidth="1"/>
    <col min="11008" max="11008" width="14.125" style="1" customWidth="1"/>
    <col min="11009" max="11009" width="4" style="1" customWidth="1"/>
    <col min="11010" max="11010" width="5.125" style="1" customWidth="1"/>
    <col min="11011" max="11011" width="4.375" style="1" customWidth="1"/>
    <col min="11012" max="11012" width="5.625" style="1" customWidth="1"/>
    <col min="11013" max="11261" width="10.125" style="1" customWidth="1"/>
    <col min="11262" max="11262" width="4.625" style="1" customWidth="1"/>
    <col min="11263" max="11263" width="8.375" style="1" customWidth="1"/>
    <col min="11264" max="11264" width="14.125" style="1" customWidth="1"/>
    <col min="11265" max="11265" width="4" style="1" customWidth="1"/>
    <col min="11266" max="11266" width="5.125" style="1" customWidth="1"/>
    <col min="11267" max="11267" width="4.375" style="1" customWidth="1"/>
    <col min="11268" max="11268" width="5.625" style="1" customWidth="1"/>
    <col min="11269" max="11517" width="10.125" style="1" customWidth="1"/>
    <col min="11518" max="11518" width="4.625" style="1" customWidth="1"/>
    <col min="11519" max="11519" width="8.375" style="1" customWidth="1"/>
    <col min="11520" max="11520" width="14.125" style="1" customWidth="1"/>
    <col min="11521" max="11521" width="4" style="1" customWidth="1"/>
    <col min="11522" max="11522" width="5.125" style="1" customWidth="1"/>
    <col min="11523" max="11523" width="4.375" style="1" customWidth="1"/>
    <col min="11524" max="11524" width="5.625" style="1" customWidth="1"/>
    <col min="11525" max="11773" width="10.125" style="1" customWidth="1"/>
    <col min="11774" max="11774" width="4.625" style="1" customWidth="1"/>
    <col min="11775" max="11775" width="8.375" style="1" customWidth="1"/>
    <col min="11776" max="11776" width="14.125" style="1" customWidth="1"/>
    <col min="11777" max="11777" width="4" style="1" customWidth="1"/>
    <col min="11778" max="11778" width="5.125" style="1" customWidth="1"/>
    <col min="11779" max="11779" width="4.375" style="1" customWidth="1"/>
    <col min="11780" max="11780" width="5.625" style="1" customWidth="1"/>
    <col min="11781" max="12029" width="10.125" style="1" customWidth="1"/>
    <col min="12030" max="12030" width="4.625" style="1" customWidth="1"/>
    <col min="12031" max="12031" width="8.375" style="1" customWidth="1"/>
    <col min="12032" max="12032" width="14.125" style="1" customWidth="1"/>
    <col min="12033" max="12033" width="4" style="1" customWidth="1"/>
    <col min="12034" max="12034" width="5.125" style="1" customWidth="1"/>
    <col min="12035" max="12035" width="4.375" style="1" customWidth="1"/>
    <col min="12036" max="12036" width="5.625" style="1" customWidth="1"/>
    <col min="12037" max="12285" width="10.125" style="1" customWidth="1"/>
    <col min="12286" max="12286" width="4.625" style="1" customWidth="1"/>
    <col min="12287" max="12287" width="8.375" style="1" customWidth="1"/>
    <col min="12288" max="12288" width="14.125" style="1" customWidth="1"/>
    <col min="12289" max="12289" width="4" style="1" customWidth="1"/>
    <col min="12290" max="12290" width="5.125" style="1" customWidth="1"/>
    <col min="12291" max="12291" width="4.375" style="1" customWidth="1"/>
    <col min="12292" max="12292" width="5.625" style="1" customWidth="1"/>
    <col min="12293" max="12541" width="10.125" style="1" customWidth="1"/>
    <col min="12542" max="12542" width="4.625" style="1" customWidth="1"/>
    <col min="12543" max="12543" width="8.375" style="1" customWidth="1"/>
    <col min="12544" max="12544" width="14.125" style="1" customWidth="1"/>
    <col min="12545" max="12545" width="4" style="1" customWidth="1"/>
    <col min="12546" max="12546" width="5.125" style="1" customWidth="1"/>
    <col min="12547" max="12547" width="4.375" style="1" customWidth="1"/>
    <col min="12548" max="12548" width="5.625" style="1" customWidth="1"/>
    <col min="12549" max="12797" width="10.125" style="1" customWidth="1"/>
    <col min="12798" max="12798" width="4.625" style="1" customWidth="1"/>
    <col min="12799" max="12799" width="8.375" style="1" customWidth="1"/>
    <col min="12800" max="12800" width="14.125" style="1" customWidth="1"/>
    <col min="12801" max="12801" width="4" style="1" customWidth="1"/>
    <col min="12802" max="12802" width="5.125" style="1" customWidth="1"/>
    <col min="12803" max="12803" width="4.375" style="1" customWidth="1"/>
    <col min="12804" max="12804" width="5.625" style="1" customWidth="1"/>
    <col min="12805" max="13053" width="10.125" style="1" customWidth="1"/>
    <col min="13054" max="13054" width="4.625" style="1" customWidth="1"/>
    <col min="13055" max="13055" width="8.375" style="1" customWidth="1"/>
    <col min="13056" max="13056" width="14.125" style="1" customWidth="1"/>
    <col min="13057" max="13057" width="4" style="1" customWidth="1"/>
    <col min="13058" max="13058" width="5.125" style="1" customWidth="1"/>
    <col min="13059" max="13059" width="4.375" style="1" customWidth="1"/>
    <col min="13060" max="13060" width="5.625" style="1" customWidth="1"/>
    <col min="13061" max="13309" width="10.125" style="1" customWidth="1"/>
    <col min="13310" max="13310" width="4.625" style="1" customWidth="1"/>
    <col min="13311" max="13311" width="8.375" style="1" customWidth="1"/>
    <col min="13312" max="13312" width="14.125" style="1" customWidth="1"/>
    <col min="13313" max="13313" width="4" style="1" customWidth="1"/>
    <col min="13314" max="13314" width="5.125" style="1" customWidth="1"/>
    <col min="13315" max="13315" width="4.375" style="1" customWidth="1"/>
    <col min="13316" max="13316" width="5.625" style="1" customWidth="1"/>
    <col min="13317" max="13565" width="10.125" style="1" customWidth="1"/>
    <col min="13566" max="13566" width="4.625" style="1" customWidth="1"/>
    <col min="13567" max="13567" width="8.375" style="1" customWidth="1"/>
    <col min="13568" max="13568" width="14.125" style="1" customWidth="1"/>
    <col min="13569" max="13569" width="4" style="1" customWidth="1"/>
    <col min="13570" max="13570" width="5.125" style="1" customWidth="1"/>
    <col min="13571" max="13571" width="4.375" style="1" customWidth="1"/>
    <col min="13572" max="13572" width="5.625" style="1" customWidth="1"/>
    <col min="13573" max="13821" width="10.125" style="1" customWidth="1"/>
    <col min="13822" max="13822" width="4.625" style="1" customWidth="1"/>
    <col min="13823" max="13823" width="8.375" style="1" customWidth="1"/>
    <col min="13824" max="13824" width="14.125" style="1" customWidth="1"/>
    <col min="13825" max="13825" width="4" style="1" customWidth="1"/>
    <col min="13826" max="13826" width="5.125" style="1" customWidth="1"/>
    <col min="13827" max="13827" width="4.375" style="1" customWidth="1"/>
    <col min="13828" max="13828" width="5.625" style="1" customWidth="1"/>
    <col min="13829" max="14077" width="10.125" style="1" customWidth="1"/>
    <col min="14078" max="14078" width="4.625" style="1" customWidth="1"/>
    <col min="14079" max="14079" width="8.375" style="1" customWidth="1"/>
    <col min="14080" max="14080" width="14.125" style="1" customWidth="1"/>
    <col min="14081" max="14081" width="4" style="1" customWidth="1"/>
    <col min="14082" max="14082" width="5.125" style="1" customWidth="1"/>
    <col min="14083" max="14083" width="4.375" style="1" customWidth="1"/>
    <col min="14084" max="14084" width="5.625" style="1" customWidth="1"/>
    <col min="14085" max="14333" width="10.125" style="1" customWidth="1"/>
    <col min="14334" max="14334" width="4.625" style="1" customWidth="1"/>
    <col min="14335" max="14335" width="8.375" style="1" customWidth="1"/>
    <col min="14336" max="14336" width="14.125" style="1" customWidth="1"/>
    <col min="14337" max="14337" width="4" style="1" customWidth="1"/>
    <col min="14338" max="14338" width="5.125" style="1" customWidth="1"/>
    <col min="14339" max="14339" width="4.375" style="1" customWidth="1"/>
    <col min="14340" max="14340" width="5.625" style="1" customWidth="1"/>
    <col min="14341" max="14589" width="10.125" style="1" customWidth="1"/>
    <col min="14590" max="14590" width="4.625" style="1" customWidth="1"/>
    <col min="14591" max="14591" width="8.375" style="1" customWidth="1"/>
    <col min="14592" max="14592" width="14.125" style="1" customWidth="1"/>
    <col min="14593" max="14593" width="4" style="1" customWidth="1"/>
    <col min="14594" max="14594" width="5.125" style="1" customWidth="1"/>
    <col min="14595" max="14595" width="4.375" style="1" customWidth="1"/>
    <col min="14596" max="14596" width="5.625" style="1" customWidth="1"/>
    <col min="14597" max="14845" width="10.125" style="1" customWidth="1"/>
    <col min="14846" max="14846" width="4.625" style="1" customWidth="1"/>
    <col min="14847" max="14847" width="8.375" style="1" customWidth="1"/>
    <col min="14848" max="14848" width="14.125" style="1" customWidth="1"/>
    <col min="14849" max="14849" width="4" style="1" customWidth="1"/>
    <col min="14850" max="14850" width="5.125" style="1" customWidth="1"/>
    <col min="14851" max="14851" width="4.375" style="1" customWidth="1"/>
    <col min="14852" max="14852" width="5.625" style="1" customWidth="1"/>
    <col min="14853" max="15101" width="10.125" style="1" customWidth="1"/>
    <col min="15102" max="15102" width="4.625" style="1" customWidth="1"/>
    <col min="15103" max="15103" width="8.375" style="1" customWidth="1"/>
    <col min="15104" max="15104" width="14.125" style="1" customWidth="1"/>
    <col min="15105" max="15105" width="4" style="1" customWidth="1"/>
    <col min="15106" max="15106" width="5.125" style="1" customWidth="1"/>
    <col min="15107" max="15107" width="4.375" style="1" customWidth="1"/>
    <col min="15108" max="15108" width="5.625" style="1" customWidth="1"/>
    <col min="15109" max="15357" width="10.125" style="1" customWidth="1"/>
    <col min="15358" max="15358" width="4.625" style="1" customWidth="1"/>
    <col min="15359" max="15359" width="8.375" style="1" customWidth="1"/>
    <col min="15360" max="15360" width="14.125" style="1" customWidth="1"/>
    <col min="15361" max="15361" width="4" style="1" customWidth="1"/>
    <col min="15362" max="15362" width="5.125" style="1" customWidth="1"/>
    <col min="15363" max="15363" width="4.375" style="1" customWidth="1"/>
    <col min="15364" max="15364" width="5.625" style="1" customWidth="1"/>
    <col min="15365" max="15613" width="10.125" style="1" customWidth="1"/>
    <col min="15614" max="15614" width="4.625" style="1" customWidth="1"/>
    <col min="15615" max="15615" width="8.375" style="1" customWidth="1"/>
    <col min="15616" max="15616" width="14.125" style="1" customWidth="1"/>
    <col min="15617" max="15617" width="4" style="1" customWidth="1"/>
    <col min="15618" max="15618" width="5.125" style="1" customWidth="1"/>
    <col min="15619" max="15619" width="4.375" style="1" customWidth="1"/>
    <col min="15620" max="15620" width="5.625" style="1" customWidth="1"/>
    <col min="15621" max="15869" width="10.125" style="1" customWidth="1"/>
    <col min="15870" max="15870" width="4.625" style="1" customWidth="1"/>
    <col min="15871" max="15871" width="8.375" style="1" customWidth="1"/>
    <col min="15872" max="15872" width="14.125" style="1" customWidth="1"/>
    <col min="15873" max="15873" width="4" style="1" customWidth="1"/>
    <col min="15874" max="15874" width="5.125" style="1" customWidth="1"/>
    <col min="15875" max="15875" width="4.375" style="1" customWidth="1"/>
    <col min="15876" max="15876" width="5.625" style="1" customWidth="1"/>
    <col min="15877" max="16125" width="10.125" style="1" customWidth="1"/>
    <col min="16126" max="16126" width="4.625" style="1" customWidth="1"/>
    <col min="16127" max="16127" width="8.375" style="1" customWidth="1"/>
    <col min="16128" max="16128" width="14.125" style="1" customWidth="1"/>
    <col min="16129" max="16129" width="4" style="1" customWidth="1"/>
    <col min="16130" max="16130" width="5.125" style="1" customWidth="1"/>
    <col min="16131" max="16131" width="4.375" style="1" customWidth="1"/>
    <col min="16132" max="16132" width="5.625" style="1" customWidth="1"/>
    <col min="16133" max="16384" width="10.125" style="1" customWidth="1"/>
  </cols>
  <sheetData>
    <row r="2" spans="1:15" ht="32.25" customHeight="1" x14ac:dyDescent="0.3">
      <c r="A2" s="66" t="s">
        <v>232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7.100000000000001" customHeight="1" x14ac:dyDescent="0.3">
      <c r="A3" s="31" t="s">
        <v>242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0.25" customHeight="1" x14ac:dyDescent="0.3">
      <c r="A4" s="33" t="s">
        <v>227</v>
      </c>
      <c r="B4" s="33" t="s">
        <v>3</v>
      </c>
      <c r="C4" s="36" t="s">
        <v>4</v>
      </c>
      <c r="D4" s="36" t="s">
        <v>5</v>
      </c>
      <c r="E4" s="36" t="s">
        <v>6</v>
      </c>
      <c r="F4" s="33" t="s">
        <v>226</v>
      </c>
      <c r="G4" s="36" t="s">
        <v>8</v>
      </c>
      <c r="H4" s="33" t="s">
        <v>228</v>
      </c>
      <c r="I4" s="39" t="s">
        <v>229</v>
      </c>
      <c r="J4" s="40"/>
      <c r="K4" s="40"/>
      <c r="L4" s="40"/>
      <c r="M4" s="40"/>
      <c r="N4" s="41"/>
      <c r="O4" s="42" t="s">
        <v>230</v>
      </c>
    </row>
    <row r="5" spans="1:15" ht="20.25" customHeight="1" x14ac:dyDescent="0.3">
      <c r="A5" s="34"/>
      <c r="B5" s="34"/>
      <c r="C5" s="37"/>
      <c r="D5" s="37"/>
      <c r="E5" s="37"/>
      <c r="F5" s="34"/>
      <c r="G5" s="37"/>
      <c r="H5" s="34"/>
      <c r="I5" s="39" t="s">
        <v>12</v>
      </c>
      <c r="J5" s="40"/>
      <c r="K5" s="41"/>
      <c r="L5" s="39" t="s">
        <v>13</v>
      </c>
      <c r="M5" s="40"/>
      <c r="N5" s="41"/>
      <c r="O5" s="43"/>
    </row>
    <row r="6" spans="1:15" ht="28.5" customHeight="1" x14ac:dyDescent="0.3">
      <c r="A6" s="35"/>
      <c r="B6" s="35"/>
      <c r="C6" s="38"/>
      <c r="D6" s="38"/>
      <c r="E6" s="38"/>
      <c r="F6" s="35"/>
      <c r="G6" s="38"/>
      <c r="H6" s="35"/>
      <c r="I6" s="3" t="s">
        <v>14</v>
      </c>
      <c r="J6" s="4" t="s">
        <v>15</v>
      </c>
      <c r="K6" s="3" t="s">
        <v>16</v>
      </c>
      <c r="L6" s="3" t="s">
        <v>17</v>
      </c>
      <c r="M6" s="4" t="s">
        <v>15</v>
      </c>
      <c r="N6" s="3" t="s">
        <v>16</v>
      </c>
      <c r="O6" s="43"/>
    </row>
    <row r="7" spans="1:15" ht="22.5" customHeight="1" x14ac:dyDescent="0.3">
      <c r="A7" s="60" t="s">
        <v>241</v>
      </c>
      <c r="B7" s="61"/>
      <c r="C7" s="62"/>
      <c r="D7" s="50"/>
      <c r="E7" s="48">
        <v>8485</v>
      </c>
      <c r="F7" s="50"/>
      <c r="G7" s="3" t="s">
        <v>19</v>
      </c>
      <c r="H7" s="26">
        <v>7346</v>
      </c>
      <c r="I7" s="26">
        <v>720</v>
      </c>
      <c r="J7" s="26">
        <v>5</v>
      </c>
      <c r="K7" s="26">
        <v>725</v>
      </c>
      <c r="L7" s="26">
        <v>21</v>
      </c>
      <c r="M7" s="26">
        <v>524</v>
      </c>
      <c r="N7" s="26">
        <v>545</v>
      </c>
      <c r="O7" s="26">
        <v>7526</v>
      </c>
    </row>
    <row r="8" spans="1:15" ht="22.5" customHeight="1" x14ac:dyDescent="0.3">
      <c r="A8" s="63"/>
      <c r="B8" s="64"/>
      <c r="C8" s="65"/>
      <c r="D8" s="51"/>
      <c r="E8" s="49"/>
      <c r="F8" s="51"/>
      <c r="G8" s="3" t="s">
        <v>20</v>
      </c>
      <c r="H8" s="26" t="s">
        <v>81</v>
      </c>
      <c r="I8" s="26" t="s">
        <v>129</v>
      </c>
      <c r="J8" s="26" t="s">
        <v>153</v>
      </c>
      <c r="K8" s="26" t="s">
        <v>158</v>
      </c>
      <c r="L8" s="26" t="s">
        <v>162</v>
      </c>
      <c r="M8" s="26" t="s">
        <v>217</v>
      </c>
      <c r="N8" s="26" t="s">
        <v>181</v>
      </c>
      <c r="O8" s="26" t="s">
        <v>190</v>
      </c>
    </row>
    <row r="9" spans="1:15" ht="22.5" customHeight="1" x14ac:dyDescent="0.3">
      <c r="A9" s="36">
        <v>1</v>
      </c>
      <c r="B9" s="44">
        <v>25101501</v>
      </c>
      <c r="C9" s="46" t="s">
        <v>21</v>
      </c>
      <c r="D9" s="36" t="s">
        <v>22</v>
      </c>
      <c r="E9" s="48">
        <v>85</v>
      </c>
      <c r="F9" s="36">
        <v>8</v>
      </c>
      <c r="G9" s="6" t="s">
        <v>19</v>
      </c>
      <c r="H9" s="26">
        <v>65</v>
      </c>
      <c r="I9" s="26">
        <v>1</v>
      </c>
      <c r="J9" s="26">
        <v>0</v>
      </c>
      <c r="K9" s="26">
        <v>1</v>
      </c>
      <c r="L9" s="26">
        <v>3</v>
      </c>
      <c r="M9" s="26">
        <v>1</v>
      </c>
      <c r="N9" s="26">
        <v>4</v>
      </c>
      <c r="O9" s="26">
        <v>62</v>
      </c>
    </row>
    <row r="10" spans="1:15" ht="22.5" customHeight="1" x14ac:dyDescent="0.3">
      <c r="A10" s="38"/>
      <c r="B10" s="45"/>
      <c r="C10" s="47"/>
      <c r="D10" s="38"/>
      <c r="E10" s="49"/>
      <c r="F10" s="38"/>
      <c r="G10" s="6" t="s">
        <v>20</v>
      </c>
      <c r="H10" s="26" t="s">
        <v>82</v>
      </c>
      <c r="I10" s="26" t="s">
        <v>130</v>
      </c>
      <c r="J10" s="26">
        <v>0</v>
      </c>
      <c r="K10" s="26" t="s">
        <v>130</v>
      </c>
      <c r="L10" s="26" t="s">
        <v>163</v>
      </c>
      <c r="M10" s="26" t="s">
        <v>218</v>
      </c>
      <c r="N10" s="26" t="s">
        <v>182</v>
      </c>
      <c r="O10" s="26" t="s">
        <v>191</v>
      </c>
    </row>
    <row r="11" spans="1:15" ht="22.5" customHeight="1" x14ac:dyDescent="0.3">
      <c r="A11" s="36">
        <v>2</v>
      </c>
      <c r="B11" s="44">
        <v>25101502</v>
      </c>
      <c r="C11" s="46" t="s">
        <v>23</v>
      </c>
      <c r="D11" s="36" t="s">
        <v>22</v>
      </c>
      <c r="E11" s="48">
        <v>31</v>
      </c>
      <c r="F11" s="36">
        <v>8</v>
      </c>
      <c r="G11" s="6" t="s">
        <v>19</v>
      </c>
      <c r="H11" s="26">
        <v>7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</row>
    <row r="12" spans="1:15" ht="22.5" customHeight="1" x14ac:dyDescent="0.3">
      <c r="A12" s="38"/>
      <c r="B12" s="45"/>
      <c r="C12" s="47"/>
      <c r="D12" s="38"/>
      <c r="E12" s="49"/>
      <c r="F12" s="38"/>
      <c r="G12" s="6" t="s">
        <v>20</v>
      </c>
      <c r="H12" s="26" t="s">
        <v>83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 t="s">
        <v>83</v>
      </c>
    </row>
    <row r="13" spans="1:15" ht="22.5" customHeight="1" x14ac:dyDescent="0.3">
      <c r="A13" s="36">
        <v>3</v>
      </c>
      <c r="B13" s="44">
        <v>25101503</v>
      </c>
      <c r="C13" s="46" t="s">
        <v>24</v>
      </c>
      <c r="D13" s="36" t="s">
        <v>22</v>
      </c>
      <c r="E13" s="48">
        <v>170</v>
      </c>
      <c r="F13" s="36">
        <v>8</v>
      </c>
      <c r="G13" s="6" t="s">
        <v>19</v>
      </c>
      <c r="H13" s="26">
        <v>124</v>
      </c>
      <c r="I13" s="26">
        <v>1</v>
      </c>
      <c r="J13" s="26">
        <v>0</v>
      </c>
      <c r="K13" s="26">
        <v>1</v>
      </c>
      <c r="L13" s="26">
        <v>2</v>
      </c>
      <c r="M13" s="26">
        <v>2</v>
      </c>
      <c r="N13" s="26">
        <v>4</v>
      </c>
      <c r="O13" s="26">
        <v>121</v>
      </c>
    </row>
    <row r="14" spans="1:15" ht="22.5" customHeight="1" x14ac:dyDescent="0.3">
      <c r="A14" s="38"/>
      <c r="B14" s="45"/>
      <c r="C14" s="47"/>
      <c r="D14" s="38"/>
      <c r="E14" s="49"/>
      <c r="F14" s="38"/>
      <c r="G14" s="6" t="s">
        <v>20</v>
      </c>
      <c r="H14" s="26" t="s">
        <v>84</v>
      </c>
      <c r="I14" s="26" t="s">
        <v>131</v>
      </c>
      <c r="J14" s="26">
        <v>0</v>
      </c>
      <c r="K14" s="26" t="s">
        <v>131</v>
      </c>
      <c r="L14" s="26" t="s">
        <v>164</v>
      </c>
      <c r="M14" s="26" t="s">
        <v>219</v>
      </c>
      <c r="N14" s="26" t="s">
        <v>183</v>
      </c>
      <c r="O14" s="26" t="s">
        <v>192</v>
      </c>
    </row>
    <row r="15" spans="1:15" ht="22.5" customHeight="1" x14ac:dyDescent="0.3">
      <c r="A15" s="36">
        <v>4</v>
      </c>
      <c r="B15" s="44">
        <v>25101505</v>
      </c>
      <c r="C15" s="46" t="s">
        <v>25</v>
      </c>
      <c r="D15" s="36" t="s">
        <v>22</v>
      </c>
      <c r="E15" s="48">
        <v>6</v>
      </c>
      <c r="F15" s="36">
        <v>7</v>
      </c>
      <c r="G15" s="6" t="s">
        <v>19</v>
      </c>
      <c r="H15" s="26">
        <v>4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4</v>
      </c>
    </row>
    <row r="16" spans="1:15" ht="22.5" customHeight="1" x14ac:dyDescent="0.3">
      <c r="A16" s="38"/>
      <c r="B16" s="45"/>
      <c r="C16" s="47"/>
      <c r="D16" s="38"/>
      <c r="E16" s="49"/>
      <c r="F16" s="38"/>
      <c r="G16" s="6" t="s">
        <v>20</v>
      </c>
      <c r="H16" s="26" t="s">
        <v>85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 t="s">
        <v>85</v>
      </c>
    </row>
    <row r="17" spans="1:15" ht="22.5" customHeight="1" x14ac:dyDescent="0.3">
      <c r="A17" s="36">
        <v>5</v>
      </c>
      <c r="B17" s="44">
        <v>25101507</v>
      </c>
      <c r="C17" s="59" t="s">
        <v>240</v>
      </c>
      <c r="D17" s="36" t="s">
        <v>22</v>
      </c>
      <c r="E17" s="48">
        <v>96</v>
      </c>
      <c r="F17" s="36">
        <v>7</v>
      </c>
      <c r="G17" s="6" t="s">
        <v>19</v>
      </c>
      <c r="H17" s="26">
        <v>65</v>
      </c>
      <c r="I17" s="26">
        <v>3</v>
      </c>
      <c r="J17" s="26">
        <v>0</v>
      </c>
      <c r="K17" s="26">
        <v>3</v>
      </c>
      <c r="L17" s="26">
        <v>0</v>
      </c>
      <c r="M17" s="26">
        <v>1</v>
      </c>
      <c r="N17" s="26">
        <v>1</v>
      </c>
      <c r="O17" s="26">
        <v>67</v>
      </c>
    </row>
    <row r="18" spans="1:15" ht="22.5" customHeight="1" x14ac:dyDescent="0.3">
      <c r="A18" s="38"/>
      <c r="B18" s="45"/>
      <c r="C18" s="47"/>
      <c r="D18" s="38"/>
      <c r="E18" s="49"/>
      <c r="F18" s="38"/>
      <c r="G18" s="6" t="s">
        <v>20</v>
      </c>
      <c r="H18" s="26" t="s">
        <v>86</v>
      </c>
      <c r="I18" s="26" t="s">
        <v>132</v>
      </c>
      <c r="J18" s="26">
        <v>0</v>
      </c>
      <c r="K18" s="26" t="s">
        <v>132</v>
      </c>
      <c r="L18" s="26" t="s">
        <v>96</v>
      </c>
      <c r="M18" s="26" t="s">
        <v>175</v>
      </c>
      <c r="N18" s="26" t="s">
        <v>175</v>
      </c>
      <c r="O18" s="26" t="s">
        <v>193</v>
      </c>
    </row>
    <row r="19" spans="1:15" ht="22.5" customHeight="1" x14ac:dyDescent="0.3">
      <c r="A19" s="36">
        <v>6</v>
      </c>
      <c r="B19" s="44">
        <v>25101601</v>
      </c>
      <c r="C19" s="46" t="s">
        <v>27</v>
      </c>
      <c r="D19" s="36" t="s">
        <v>22</v>
      </c>
      <c r="E19" s="48">
        <v>25</v>
      </c>
      <c r="F19" s="36">
        <v>7</v>
      </c>
      <c r="G19" s="6" t="s">
        <v>19</v>
      </c>
      <c r="H19" s="26">
        <v>24</v>
      </c>
      <c r="I19" s="26">
        <v>1</v>
      </c>
      <c r="J19" s="26">
        <v>0</v>
      </c>
      <c r="K19" s="26">
        <v>1</v>
      </c>
      <c r="L19" s="26">
        <v>1</v>
      </c>
      <c r="M19" s="26">
        <v>0</v>
      </c>
      <c r="N19" s="26">
        <v>1</v>
      </c>
      <c r="O19" s="26">
        <v>24</v>
      </c>
    </row>
    <row r="20" spans="1:15" ht="22.5" customHeight="1" x14ac:dyDescent="0.3">
      <c r="A20" s="38"/>
      <c r="B20" s="45"/>
      <c r="C20" s="47"/>
      <c r="D20" s="38"/>
      <c r="E20" s="49"/>
      <c r="F20" s="38"/>
      <c r="G20" s="6" t="s">
        <v>20</v>
      </c>
      <c r="H20" s="26" t="s">
        <v>87</v>
      </c>
      <c r="I20" s="26" t="s">
        <v>133</v>
      </c>
      <c r="J20" s="26">
        <v>0</v>
      </c>
      <c r="K20" s="26" t="s">
        <v>133</v>
      </c>
      <c r="L20" s="26" t="s">
        <v>165</v>
      </c>
      <c r="M20" s="26">
        <v>0</v>
      </c>
      <c r="N20" s="26" t="s">
        <v>165</v>
      </c>
      <c r="O20" s="26" t="s">
        <v>194</v>
      </c>
    </row>
    <row r="21" spans="1:15" ht="22.5" customHeight="1" x14ac:dyDescent="0.3">
      <c r="A21" s="36">
        <v>7</v>
      </c>
      <c r="B21" s="44">
        <v>25101611</v>
      </c>
      <c r="C21" s="46" t="s">
        <v>28</v>
      </c>
      <c r="D21" s="36" t="s">
        <v>22</v>
      </c>
      <c r="E21" s="48">
        <v>117</v>
      </c>
      <c r="F21" s="36">
        <v>7</v>
      </c>
      <c r="G21" s="6" t="s">
        <v>19</v>
      </c>
      <c r="H21" s="26">
        <v>114</v>
      </c>
      <c r="I21" s="26">
        <v>4</v>
      </c>
      <c r="J21" s="26">
        <v>0</v>
      </c>
      <c r="K21" s="26">
        <v>4</v>
      </c>
      <c r="L21" s="26">
        <v>2</v>
      </c>
      <c r="M21" s="26">
        <v>3</v>
      </c>
      <c r="N21" s="26">
        <v>5</v>
      </c>
      <c r="O21" s="26">
        <v>113</v>
      </c>
    </row>
    <row r="22" spans="1:15" ht="22.5" customHeight="1" x14ac:dyDescent="0.3">
      <c r="A22" s="38"/>
      <c r="B22" s="45"/>
      <c r="C22" s="47"/>
      <c r="D22" s="38"/>
      <c r="E22" s="49"/>
      <c r="F22" s="38"/>
      <c r="G22" s="6" t="s">
        <v>20</v>
      </c>
      <c r="H22" s="26" t="s">
        <v>88</v>
      </c>
      <c r="I22" s="26" t="s">
        <v>134</v>
      </c>
      <c r="J22" s="26">
        <v>0</v>
      </c>
      <c r="K22" s="26" t="s">
        <v>134</v>
      </c>
      <c r="L22" s="26" t="s">
        <v>166</v>
      </c>
      <c r="M22" s="26" t="s">
        <v>220</v>
      </c>
      <c r="N22" s="26" t="s">
        <v>184</v>
      </c>
      <c r="O22" s="26" t="s">
        <v>195</v>
      </c>
    </row>
    <row r="23" spans="1:15" ht="22.5" customHeight="1" x14ac:dyDescent="0.3">
      <c r="A23" s="36">
        <v>8</v>
      </c>
      <c r="B23" s="44">
        <v>25101703</v>
      </c>
      <c r="C23" s="46" t="s">
        <v>29</v>
      </c>
      <c r="D23" s="36" t="s">
        <v>22</v>
      </c>
      <c r="E23" s="48">
        <v>110</v>
      </c>
      <c r="F23" s="36">
        <v>5</v>
      </c>
      <c r="G23" s="6" t="s">
        <v>19</v>
      </c>
      <c r="H23" s="26">
        <v>98</v>
      </c>
      <c r="I23" s="26">
        <v>3</v>
      </c>
      <c r="J23" s="26">
        <v>0</v>
      </c>
      <c r="K23" s="26">
        <v>3</v>
      </c>
      <c r="L23" s="26">
        <v>0</v>
      </c>
      <c r="M23" s="26">
        <v>1</v>
      </c>
      <c r="N23" s="26">
        <v>1</v>
      </c>
      <c r="O23" s="26">
        <v>100</v>
      </c>
    </row>
    <row r="24" spans="1:15" ht="22.5" customHeight="1" x14ac:dyDescent="0.3">
      <c r="A24" s="38"/>
      <c r="B24" s="45"/>
      <c r="C24" s="47"/>
      <c r="D24" s="38"/>
      <c r="E24" s="49"/>
      <c r="F24" s="38"/>
      <c r="G24" s="6" t="s">
        <v>20</v>
      </c>
      <c r="H24" s="26" t="s">
        <v>89</v>
      </c>
      <c r="I24" s="26" t="s">
        <v>135</v>
      </c>
      <c r="J24" s="26">
        <v>0</v>
      </c>
      <c r="K24" s="26" t="s">
        <v>135</v>
      </c>
      <c r="L24" s="26" t="s">
        <v>96</v>
      </c>
      <c r="M24" s="26" t="s">
        <v>176</v>
      </c>
      <c r="N24" s="26" t="s">
        <v>176</v>
      </c>
      <c r="O24" s="26" t="s">
        <v>196</v>
      </c>
    </row>
    <row r="25" spans="1:15" ht="22.5" customHeight="1" x14ac:dyDescent="0.3">
      <c r="A25" s="36">
        <v>9</v>
      </c>
      <c r="B25" s="44">
        <v>25101789</v>
      </c>
      <c r="C25" s="46" t="s">
        <v>30</v>
      </c>
      <c r="D25" s="36" t="s">
        <v>22</v>
      </c>
      <c r="E25" s="48">
        <v>150</v>
      </c>
      <c r="F25" s="36">
        <v>7</v>
      </c>
      <c r="G25" s="6" t="s">
        <v>19</v>
      </c>
      <c r="H25" s="26">
        <v>145</v>
      </c>
      <c r="I25" s="26">
        <v>2</v>
      </c>
      <c r="J25" s="26">
        <v>2</v>
      </c>
      <c r="K25" s="26">
        <v>4</v>
      </c>
      <c r="L25" s="26">
        <v>3</v>
      </c>
      <c r="M25" s="26">
        <v>1</v>
      </c>
      <c r="N25" s="26">
        <v>4</v>
      </c>
      <c r="O25" s="26">
        <v>145</v>
      </c>
    </row>
    <row r="26" spans="1:15" ht="22.5" customHeight="1" x14ac:dyDescent="0.3">
      <c r="A26" s="38"/>
      <c r="B26" s="45"/>
      <c r="C26" s="47"/>
      <c r="D26" s="38"/>
      <c r="E26" s="49"/>
      <c r="F26" s="38"/>
      <c r="G26" s="6" t="s">
        <v>20</v>
      </c>
      <c r="H26" s="26" t="s">
        <v>90</v>
      </c>
      <c r="I26" s="26" t="s">
        <v>136</v>
      </c>
      <c r="J26" s="26" t="s">
        <v>154</v>
      </c>
      <c r="K26" s="26" t="s">
        <v>159</v>
      </c>
      <c r="L26" s="26" t="s">
        <v>167</v>
      </c>
      <c r="M26" s="26" t="s">
        <v>221</v>
      </c>
      <c r="N26" s="26" t="s">
        <v>185</v>
      </c>
      <c r="O26" s="26" t="s">
        <v>197</v>
      </c>
    </row>
    <row r="27" spans="1:15" ht="22.5" customHeight="1" x14ac:dyDescent="0.3">
      <c r="A27" s="36">
        <v>10</v>
      </c>
      <c r="B27" s="44">
        <v>25101790</v>
      </c>
      <c r="C27" s="46" t="s">
        <v>31</v>
      </c>
      <c r="D27" s="36" t="s">
        <v>22</v>
      </c>
      <c r="E27" s="48">
        <v>36</v>
      </c>
      <c r="F27" s="36">
        <v>7</v>
      </c>
      <c r="G27" s="6" t="s">
        <v>19</v>
      </c>
      <c r="H27" s="26">
        <v>34</v>
      </c>
      <c r="I27" s="26">
        <v>1</v>
      </c>
      <c r="J27" s="26">
        <v>0</v>
      </c>
      <c r="K27" s="26">
        <v>1</v>
      </c>
      <c r="L27" s="26">
        <v>1</v>
      </c>
      <c r="M27" s="26">
        <v>1</v>
      </c>
      <c r="N27" s="26">
        <v>2</v>
      </c>
      <c r="O27" s="26">
        <v>33</v>
      </c>
    </row>
    <row r="28" spans="1:15" ht="22.5" customHeight="1" x14ac:dyDescent="0.3">
      <c r="A28" s="38"/>
      <c r="B28" s="45"/>
      <c r="C28" s="47"/>
      <c r="D28" s="38"/>
      <c r="E28" s="49"/>
      <c r="F28" s="38"/>
      <c r="G28" s="6" t="s">
        <v>20</v>
      </c>
      <c r="H28" s="26" t="s">
        <v>91</v>
      </c>
      <c r="I28" s="26" t="s">
        <v>137</v>
      </c>
      <c r="J28" s="26">
        <v>0</v>
      </c>
      <c r="K28" s="26" t="s">
        <v>137</v>
      </c>
      <c r="L28" s="26" t="s">
        <v>168</v>
      </c>
      <c r="M28" s="26" t="s">
        <v>222</v>
      </c>
      <c r="N28" s="26" t="s">
        <v>186</v>
      </c>
      <c r="O28" s="26" t="s">
        <v>198</v>
      </c>
    </row>
    <row r="29" spans="1:15" ht="22.5" customHeight="1" x14ac:dyDescent="0.3">
      <c r="A29" s="36">
        <v>11</v>
      </c>
      <c r="B29" s="44">
        <v>25101791</v>
      </c>
      <c r="C29" s="46" t="s">
        <v>32</v>
      </c>
      <c r="D29" s="36" t="s">
        <v>22</v>
      </c>
      <c r="E29" s="48">
        <v>11</v>
      </c>
      <c r="F29" s="36">
        <v>7</v>
      </c>
      <c r="G29" s="6" t="s">
        <v>19</v>
      </c>
      <c r="H29" s="26">
        <v>12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12</v>
      </c>
    </row>
    <row r="30" spans="1:15" ht="22.5" customHeight="1" x14ac:dyDescent="0.3">
      <c r="A30" s="38"/>
      <c r="B30" s="45"/>
      <c r="C30" s="47"/>
      <c r="D30" s="38"/>
      <c r="E30" s="49"/>
      <c r="F30" s="38"/>
      <c r="G30" s="6" t="s">
        <v>20</v>
      </c>
      <c r="H30" s="26" t="s">
        <v>92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 t="s">
        <v>92</v>
      </c>
    </row>
    <row r="31" spans="1:15" ht="22.5" customHeight="1" x14ac:dyDescent="0.3">
      <c r="A31" s="36">
        <v>12</v>
      </c>
      <c r="B31" s="44">
        <v>25101792</v>
      </c>
      <c r="C31" s="46" t="s">
        <v>33</v>
      </c>
      <c r="D31" s="36" t="s">
        <v>22</v>
      </c>
      <c r="E31" s="48">
        <v>24</v>
      </c>
      <c r="F31" s="36">
        <v>7</v>
      </c>
      <c r="G31" s="6" t="s">
        <v>19</v>
      </c>
      <c r="H31" s="26">
        <v>27</v>
      </c>
      <c r="I31" s="26">
        <v>0</v>
      </c>
      <c r="J31" s="26">
        <v>1</v>
      </c>
      <c r="K31" s="26">
        <v>1</v>
      </c>
      <c r="L31" s="26">
        <v>0</v>
      </c>
      <c r="M31" s="26">
        <v>0</v>
      </c>
      <c r="N31" s="26">
        <v>0</v>
      </c>
      <c r="O31" s="26">
        <v>28</v>
      </c>
    </row>
    <row r="32" spans="1:15" ht="22.5" customHeight="1" x14ac:dyDescent="0.3">
      <c r="A32" s="38"/>
      <c r="B32" s="45"/>
      <c r="C32" s="47"/>
      <c r="D32" s="38"/>
      <c r="E32" s="49"/>
      <c r="F32" s="38"/>
      <c r="G32" s="6" t="s">
        <v>20</v>
      </c>
      <c r="H32" s="26" t="s">
        <v>93</v>
      </c>
      <c r="I32" s="26">
        <v>0</v>
      </c>
      <c r="J32" s="26" t="s">
        <v>155</v>
      </c>
      <c r="K32" s="26" t="s">
        <v>155</v>
      </c>
      <c r="L32" s="26">
        <v>0</v>
      </c>
      <c r="M32" s="26">
        <v>0</v>
      </c>
      <c r="N32" s="26">
        <v>0</v>
      </c>
      <c r="O32" s="26" t="s">
        <v>199</v>
      </c>
    </row>
    <row r="33" spans="1:15" ht="22.5" customHeight="1" x14ac:dyDescent="0.3">
      <c r="A33" s="36">
        <v>13</v>
      </c>
      <c r="B33" s="44">
        <v>25101793</v>
      </c>
      <c r="C33" s="46" t="s">
        <v>34</v>
      </c>
      <c r="D33" s="36" t="s">
        <v>22</v>
      </c>
      <c r="E33" s="48">
        <v>15</v>
      </c>
      <c r="F33" s="36">
        <v>7</v>
      </c>
      <c r="G33" s="6" t="s">
        <v>19</v>
      </c>
      <c r="H33" s="26">
        <v>15</v>
      </c>
      <c r="I33" s="26">
        <v>1</v>
      </c>
      <c r="J33" s="26">
        <v>0</v>
      </c>
      <c r="K33" s="26">
        <v>1</v>
      </c>
      <c r="L33" s="26">
        <v>1</v>
      </c>
      <c r="M33" s="26">
        <v>0</v>
      </c>
      <c r="N33" s="26">
        <v>1</v>
      </c>
      <c r="O33" s="26">
        <v>15</v>
      </c>
    </row>
    <row r="34" spans="1:15" ht="22.5" customHeight="1" x14ac:dyDescent="0.3">
      <c r="A34" s="38"/>
      <c r="B34" s="45"/>
      <c r="C34" s="47"/>
      <c r="D34" s="38"/>
      <c r="E34" s="49"/>
      <c r="F34" s="38"/>
      <c r="G34" s="6" t="s">
        <v>20</v>
      </c>
      <c r="H34" s="26" t="s">
        <v>94</v>
      </c>
      <c r="I34" s="26" t="s">
        <v>138</v>
      </c>
      <c r="J34" s="26">
        <v>0</v>
      </c>
      <c r="K34" s="26" t="s">
        <v>138</v>
      </c>
      <c r="L34" s="26" t="s">
        <v>169</v>
      </c>
      <c r="M34" s="26">
        <v>0</v>
      </c>
      <c r="N34" s="26" t="s">
        <v>169</v>
      </c>
      <c r="O34" s="26" t="s">
        <v>200</v>
      </c>
    </row>
    <row r="35" spans="1:15" ht="22.5" customHeight="1" x14ac:dyDescent="0.3">
      <c r="A35" s="36">
        <v>14</v>
      </c>
      <c r="B35" s="44">
        <v>25101794</v>
      </c>
      <c r="C35" s="46" t="s">
        <v>35</v>
      </c>
      <c r="D35" s="36" t="s">
        <v>22</v>
      </c>
      <c r="E35" s="48">
        <v>9</v>
      </c>
      <c r="F35" s="36">
        <v>7</v>
      </c>
      <c r="G35" s="6" t="s">
        <v>19</v>
      </c>
      <c r="H35" s="26">
        <v>9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9</v>
      </c>
    </row>
    <row r="36" spans="1:15" ht="22.5" customHeight="1" x14ac:dyDescent="0.3">
      <c r="A36" s="38"/>
      <c r="B36" s="45"/>
      <c r="C36" s="47"/>
      <c r="D36" s="38"/>
      <c r="E36" s="49"/>
      <c r="F36" s="38"/>
      <c r="G36" s="6" t="s">
        <v>20</v>
      </c>
      <c r="H36" s="26" t="s">
        <v>95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 t="s">
        <v>95</v>
      </c>
    </row>
    <row r="37" spans="1:15" ht="22.5" customHeight="1" x14ac:dyDescent="0.3">
      <c r="A37" s="36">
        <v>15</v>
      </c>
      <c r="B37" s="44">
        <v>25101797</v>
      </c>
      <c r="C37" s="46" t="s">
        <v>38</v>
      </c>
      <c r="D37" s="36" t="s">
        <v>22</v>
      </c>
      <c r="E37" s="48">
        <v>13</v>
      </c>
      <c r="F37" s="36">
        <v>0</v>
      </c>
      <c r="G37" s="6" t="s">
        <v>19</v>
      </c>
      <c r="H37" s="26">
        <v>13</v>
      </c>
      <c r="I37" s="26">
        <v>0</v>
      </c>
      <c r="J37" s="26">
        <v>0</v>
      </c>
      <c r="K37" s="26">
        <v>0</v>
      </c>
      <c r="L37" s="26">
        <v>0</v>
      </c>
      <c r="M37" s="26">
        <v>1</v>
      </c>
      <c r="N37" s="26">
        <v>1</v>
      </c>
      <c r="O37" s="26">
        <v>12</v>
      </c>
    </row>
    <row r="38" spans="1:15" ht="22.5" customHeight="1" x14ac:dyDescent="0.3">
      <c r="A38" s="38"/>
      <c r="B38" s="45"/>
      <c r="C38" s="47"/>
      <c r="D38" s="38"/>
      <c r="E38" s="49"/>
      <c r="F38" s="38"/>
      <c r="G38" s="6" t="s">
        <v>20</v>
      </c>
      <c r="H38" s="26" t="s">
        <v>97</v>
      </c>
      <c r="I38" s="26">
        <v>0</v>
      </c>
      <c r="J38" s="26">
        <v>0</v>
      </c>
      <c r="K38" s="26">
        <v>0</v>
      </c>
      <c r="L38" s="26">
        <v>0</v>
      </c>
      <c r="M38" s="26" t="s">
        <v>175</v>
      </c>
      <c r="N38" s="26" t="s">
        <v>175</v>
      </c>
      <c r="O38" s="26" t="s">
        <v>201</v>
      </c>
    </row>
    <row r="39" spans="1:15" ht="22.5" customHeight="1" x14ac:dyDescent="0.3">
      <c r="A39" s="36">
        <v>16</v>
      </c>
      <c r="B39" s="44">
        <v>25101798</v>
      </c>
      <c r="C39" s="46" t="s">
        <v>39</v>
      </c>
      <c r="D39" s="36" t="s">
        <v>22</v>
      </c>
      <c r="E39" s="48">
        <v>15</v>
      </c>
      <c r="F39" s="36">
        <v>0</v>
      </c>
      <c r="G39" s="6" t="s">
        <v>19</v>
      </c>
      <c r="H39" s="26">
        <v>14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14</v>
      </c>
    </row>
    <row r="40" spans="1:15" ht="22.5" customHeight="1" x14ac:dyDescent="0.3">
      <c r="A40" s="38"/>
      <c r="B40" s="45"/>
      <c r="C40" s="47"/>
      <c r="D40" s="38"/>
      <c r="E40" s="49"/>
      <c r="F40" s="38"/>
      <c r="G40" s="6" t="s">
        <v>20</v>
      </c>
      <c r="H40" s="26" t="s">
        <v>98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 t="s">
        <v>98</v>
      </c>
    </row>
    <row r="41" spans="1:15" ht="22.5" customHeight="1" x14ac:dyDescent="0.3">
      <c r="A41" s="36">
        <v>17</v>
      </c>
      <c r="B41" s="44">
        <v>25101926</v>
      </c>
      <c r="C41" s="46" t="s">
        <v>43</v>
      </c>
      <c r="D41" s="36" t="s">
        <v>22</v>
      </c>
      <c r="E41" s="48">
        <v>6</v>
      </c>
      <c r="F41" s="36">
        <v>8</v>
      </c>
      <c r="G41" s="6" t="s">
        <v>19</v>
      </c>
      <c r="H41" s="26">
        <v>7</v>
      </c>
      <c r="I41" s="26">
        <v>1</v>
      </c>
      <c r="J41" s="26">
        <v>0</v>
      </c>
      <c r="K41" s="26">
        <v>1</v>
      </c>
      <c r="L41" s="26">
        <v>0</v>
      </c>
      <c r="M41" s="26">
        <v>0</v>
      </c>
      <c r="N41" s="26">
        <v>0</v>
      </c>
      <c r="O41" s="26">
        <v>8</v>
      </c>
    </row>
    <row r="42" spans="1:15" ht="22.5" customHeight="1" x14ac:dyDescent="0.3">
      <c r="A42" s="38"/>
      <c r="B42" s="45"/>
      <c r="C42" s="47"/>
      <c r="D42" s="38"/>
      <c r="E42" s="49"/>
      <c r="F42" s="38"/>
      <c r="G42" s="6" t="s">
        <v>20</v>
      </c>
      <c r="H42" s="26" t="s">
        <v>99</v>
      </c>
      <c r="I42" s="26" t="s">
        <v>139</v>
      </c>
      <c r="J42" s="26">
        <v>0</v>
      </c>
      <c r="K42" s="26" t="s">
        <v>139</v>
      </c>
      <c r="L42" s="26">
        <v>0</v>
      </c>
      <c r="M42" s="26">
        <v>0</v>
      </c>
      <c r="N42" s="26">
        <v>0</v>
      </c>
      <c r="O42" s="26" t="s">
        <v>202</v>
      </c>
    </row>
    <row r="43" spans="1:15" ht="22.5" customHeight="1" x14ac:dyDescent="0.3">
      <c r="A43" s="36">
        <v>18</v>
      </c>
      <c r="B43" s="44">
        <v>25101963</v>
      </c>
      <c r="C43" s="46" t="s">
        <v>47</v>
      </c>
      <c r="D43" s="36" t="s">
        <v>22</v>
      </c>
      <c r="E43" s="48">
        <v>3</v>
      </c>
      <c r="F43" s="36">
        <v>7</v>
      </c>
      <c r="G43" s="6" t="s">
        <v>19</v>
      </c>
      <c r="H43" s="26">
        <v>1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1</v>
      </c>
    </row>
    <row r="44" spans="1:15" ht="22.5" customHeight="1" x14ac:dyDescent="0.3">
      <c r="A44" s="38"/>
      <c r="B44" s="45"/>
      <c r="C44" s="47"/>
      <c r="D44" s="38"/>
      <c r="E44" s="49"/>
      <c r="F44" s="38"/>
      <c r="G44" s="6" t="s">
        <v>20</v>
      </c>
      <c r="H44" s="26" t="s">
        <v>100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 t="s">
        <v>100</v>
      </c>
    </row>
    <row r="45" spans="1:15" ht="22.5" customHeight="1" x14ac:dyDescent="0.3">
      <c r="A45" s="36">
        <v>19</v>
      </c>
      <c r="B45" s="44">
        <v>25101981</v>
      </c>
      <c r="C45" s="46" t="s">
        <v>49</v>
      </c>
      <c r="D45" s="36" t="s">
        <v>22</v>
      </c>
      <c r="E45" s="48">
        <v>6</v>
      </c>
      <c r="F45" s="36">
        <v>8</v>
      </c>
      <c r="G45" s="6" t="s">
        <v>19</v>
      </c>
      <c r="H45" s="26">
        <v>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5</v>
      </c>
    </row>
    <row r="46" spans="1:15" ht="22.5" customHeight="1" x14ac:dyDescent="0.3">
      <c r="A46" s="38"/>
      <c r="B46" s="45"/>
      <c r="C46" s="47"/>
      <c r="D46" s="38"/>
      <c r="E46" s="49"/>
      <c r="F46" s="38"/>
      <c r="G46" s="6" t="s">
        <v>20</v>
      </c>
      <c r="H46" s="26" t="s">
        <v>101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 t="s">
        <v>101</v>
      </c>
    </row>
    <row r="47" spans="1:15" ht="22.5" customHeight="1" x14ac:dyDescent="0.3">
      <c r="A47" s="36">
        <v>20</v>
      </c>
      <c r="B47" s="44">
        <v>25101986</v>
      </c>
      <c r="C47" s="46" t="s">
        <v>50</v>
      </c>
      <c r="D47" s="36" t="s">
        <v>22</v>
      </c>
      <c r="E47" s="48">
        <v>2</v>
      </c>
      <c r="F47" s="36">
        <v>7</v>
      </c>
      <c r="G47" s="6" t="s">
        <v>19</v>
      </c>
      <c r="H47" s="26">
        <v>2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</v>
      </c>
    </row>
    <row r="48" spans="1:15" ht="22.5" customHeight="1" x14ac:dyDescent="0.3">
      <c r="A48" s="38"/>
      <c r="B48" s="45"/>
      <c r="C48" s="47"/>
      <c r="D48" s="38"/>
      <c r="E48" s="49"/>
      <c r="F48" s="38"/>
      <c r="G48" s="6" t="s">
        <v>20</v>
      </c>
      <c r="H48" s="26" t="s">
        <v>102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 t="s">
        <v>102</v>
      </c>
    </row>
    <row r="49" spans="1:15" ht="22.5" customHeight="1" x14ac:dyDescent="0.3">
      <c r="A49" s="36">
        <v>21</v>
      </c>
      <c r="B49" s="44">
        <v>25101994</v>
      </c>
      <c r="C49" s="46" t="s">
        <v>52</v>
      </c>
      <c r="D49" s="36" t="s">
        <v>22</v>
      </c>
      <c r="E49" s="48">
        <v>7</v>
      </c>
      <c r="F49" s="36">
        <v>8</v>
      </c>
      <c r="G49" s="6" t="s">
        <v>19</v>
      </c>
      <c r="H49" s="26">
        <v>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5</v>
      </c>
    </row>
    <row r="50" spans="1:15" ht="22.5" customHeight="1" x14ac:dyDescent="0.3">
      <c r="A50" s="38"/>
      <c r="B50" s="45"/>
      <c r="C50" s="47"/>
      <c r="D50" s="38"/>
      <c r="E50" s="49"/>
      <c r="F50" s="38"/>
      <c r="G50" s="6" t="s">
        <v>20</v>
      </c>
      <c r="H50" s="26" t="s">
        <v>103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 t="s">
        <v>103</v>
      </c>
    </row>
    <row r="51" spans="1:15" ht="22.5" customHeight="1" x14ac:dyDescent="0.3">
      <c r="A51" s="36">
        <v>22</v>
      </c>
      <c r="B51" s="44">
        <v>25101998</v>
      </c>
      <c r="C51" s="46" t="s">
        <v>53</v>
      </c>
      <c r="D51" s="36" t="s">
        <v>22</v>
      </c>
      <c r="E51" s="48">
        <v>0</v>
      </c>
      <c r="F51" s="36">
        <v>0</v>
      </c>
      <c r="G51" s="6" t="s">
        <v>19</v>
      </c>
      <c r="H51" s="26">
        <v>0</v>
      </c>
      <c r="I51" s="26">
        <v>1</v>
      </c>
      <c r="J51" s="26">
        <v>0</v>
      </c>
      <c r="K51" s="26">
        <v>1</v>
      </c>
      <c r="L51" s="26">
        <v>0</v>
      </c>
      <c r="M51" s="26">
        <v>0</v>
      </c>
      <c r="N51" s="26">
        <v>0</v>
      </c>
      <c r="O51" s="26">
        <v>1</v>
      </c>
    </row>
    <row r="52" spans="1:15" ht="22.5" customHeight="1" x14ac:dyDescent="0.3">
      <c r="A52" s="38"/>
      <c r="B52" s="45"/>
      <c r="C52" s="47"/>
      <c r="D52" s="38"/>
      <c r="E52" s="49"/>
      <c r="F52" s="38"/>
      <c r="G52" s="6" t="s">
        <v>20</v>
      </c>
      <c r="H52" s="26">
        <v>0</v>
      </c>
      <c r="I52" s="26" t="s">
        <v>140</v>
      </c>
      <c r="J52" s="26">
        <v>0</v>
      </c>
      <c r="K52" s="26" t="s">
        <v>140</v>
      </c>
      <c r="L52" s="26">
        <v>0</v>
      </c>
      <c r="M52" s="26">
        <v>0</v>
      </c>
      <c r="N52" s="26">
        <v>0</v>
      </c>
      <c r="O52" s="26" t="s">
        <v>140</v>
      </c>
    </row>
    <row r="53" spans="1:15" ht="22.5" customHeight="1" x14ac:dyDescent="0.3">
      <c r="A53" s="36">
        <v>23</v>
      </c>
      <c r="B53" s="44">
        <v>25101999</v>
      </c>
      <c r="C53" s="46" t="s">
        <v>54</v>
      </c>
      <c r="D53" s="36" t="s">
        <v>22</v>
      </c>
      <c r="E53" s="48">
        <v>1</v>
      </c>
      <c r="F53" s="36">
        <v>0</v>
      </c>
      <c r="G53" s="6" t="s">
        <v>19</v>
      </c>
      <c r="H53" s="26">
        <v>1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1</v>
      </c>
    </row>
    <row r="54" spans="1:15" ht="22.5" customHeight="1" x14ac:dyDescent="0.3">
      <c r="A54" s="38"/>
      <c r="B54" s="45"/>
      <c r="C54" s="47"/>
      <c r="D54" s="38"/>
      <c r="E54" s="49"/>
      <c r="F54" s="38"/>
      <c r="G54" s="6" t="s">
        <v>20</v>
      </c>
      <c r="H54" s="26" t="s">
        <v>104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 t="s">
        <v>104</v>
      </c>
    </row>
    <row r="55" spans="1:15" ht="22.5" customHeight="1" x14ac:dyDescent="0.3">
      <c r="A55" s="36">
        <v>24</v>
      </c>
      <c r="B55" s="44">
        <v>39121011</v>
      </c>
      <c r="C55" s="46" t="s">
        <v>55</v>
      </c>
      <c r="D55" s="36" t="s">
        <v>22</v>
      </c>
      <c r="E55" s="48">
        <v>230</v>
      </c>
      <c r="F55" s="36">
        <v>10</v>
      </c>
      <c r="G55" s="6" t="s">
        <v>19</v>
      </c>
      <c r="H55" s="26">
        <v>195</v>
      </c>
      <c r="I55" s="26">
        <v>0</v>
      </c>
      <c r="J55" s="26">
        <v>0</v>
      </c>
      <c r="K55" s="26">
        <v>0</v>
      </c>
      <c r="L55" s="26">
        <v>2</v>
      </c>
      <c r="M55" s="26">
        <v>0</v>
      </c>
      <c r="N55" s="26">
        <v>2</v>
      </c>
      <c r="O55" s="26">
        <v>193</v>
      </c>
    </row>
    <row r="56" spans="1:15" ht="22.5" customHeight="1" x14ac:dyDescent="0.3">
      <c r="A56" s="38"/>
      <c r="B56" s="45"/>
      <c r="C56" s="47"/>
      <c r="D56" s="38"/>
      <c r="E56" s="49"/>
      <c r="F56" s="38"/>
      <c r="G56" s="6" t="s">
        <v>20</v>
      </c>
      <c r="H56" s="26" t="s">
        <v>105</v>
      </c>
      <c r="I56" s="26">
        <v>0</v>
      </c>
      <c r="J56" s="26">
        <v>0</v>
      </c>
      <c r="K56" s="26">
        <v>0</v>
      </c>
      <c r="L56" s="26" t="s">
        <v>131</v>
      </c>
      <c r="M56" s="26" t="s">
        <v>96</v>
      </c>
      <c r="N56" s="26" t="s">
        <v>131</v>
      </c>
      <c r="O56" s="26" t="s">
        <v>203</v>
      </c>
    </row>
    <row r="57" spans="1:15" ht="22.5" customHeight="1" x14ac:dyDescent="0.3">
      <c r="A57" s="36">
        <v>25</v>
      </c>
      <c r="B57" s="44">
        <v>40101701</v>
      </c>
      <c r="C57" s="46" t="s">
        <v>56</v>
      </c>
      <c r="D57" s="36" t="s">
        <v>22</v>
      </c>
      <c r="E57" s="48">
        <v>519</v>
      </c>
      <c r="F57" s="36">
        <v>10</v>
      </c>
      <c r="G57" s="6" t="s">
        <v>19</v>
      </c>
      <c r="H57" s="26">
        <v>514</v>
      </c>
      <c r="I57" s="26">
        <v>3</v>
      </c>
      <c r="J57" s="26">
        <v>0</v>
      </c>
      <c r="K57" s="26">
        <v>3</v>
      </c>
      <c r="L57" s="26">
        <v>0</v>
      </c>
      <c r="M57" s="26">
        <v>0</v>
      </c>
      <c r="N57" s="26">
        <v>0</v>
      </c>
      <c r="O57" s="26">
        <v>517</v>
      </c>
    </row>
    <row r="58" spans="1:15" ht="22.5" customHeight="1" x14ac:dyDescent="0.3">
      <c r="A58" s="38"/>
      <c r="B58" s="45"/>
      <c r="C58" s="47"/>
      <c r="D58" s="38"/>
      <c r="E58" s="49"/>
      <c r="F58" s="38"/>
      <c r="G58" s="6" t="s">
        <v>20</v>
      </c>
      <c r="H58" s="26" t="s">
        <v>106</v>
      </c>
      <c r="I58" s="26" t="s">
        <v>141</v>
      </c>
      <c r="J58" s="26">
        <v>0</v>
      </c>
      <c r="K58" s="26" t="s">
        <v>141</v>
      </c>
      <c r="L58" s="26">
        <v>0</v>
      </c>
      <c r="M58" s="26">
        <v>0</v>
      </c>
      <c r="N58" s="26">
        <v>0</v>
      </c>
      <c r="O58" s="26" t="s">
        <v>204</v>
      </c>
    </row>
    <row r="59" spans="1:15" ht="22.5" customHeight="1" x14ac:dyDescent="0.3">
      <c r="A59" s="36">
        <v>26</v>
      </c>
      <c r="B59" s="44">
        <v>40101715</v>
      </c>
      <c r="C59" s="46" t="s">
        <v>57</v>
      </c>
      <c r="D59" s="36" t="s">
        <v>22</v>
      </c>
      <c r="E59" s="48">
        <v>38</v>
      </c>
      <c r="F59" s="36">
        <v>9</v>
      </c>
      <c r="G59" s="6" t="s">
        <v>19</v>
      </c>
      <c r="H59" s="26">
        <v>28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28</v>
      </c>
    </row>
    <row r="60" spans="1:15" ht="22.5" customHeight="1" x14ac:dyDescent="0.3">
      <c r="A60" s="38"/>
      <c r="B60" s="45"/>
      <c r="C60" s="47"/>
      <c r="D60" s="38"/>
      <c r="E60" s="49"/>
      <c r="F60" s="38"/>
      <c r="G60" s="6" t="s">
        <v>20</v>
      </c>
      <c r="H60" s="26" t="s">
        <v>107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 t="s">
        <v>107</v>
      </c>
    </row>
    <row r="61" spans="1:15" ht="22.5" customHeight="1" x14ac:dyDescent="0.3">
      <c r="A61" s="36">
        <v>27</v>
      </c>
      <c r="B61" s="44">
        <v>40101787</v>
      </c>
      <c r="C61" s="46" t="s">
        <v>58</v>
      </c>
      <c r="D61" s="36" t="s">
        <v>22</v>
      </c>
      <c r="E61" s="48">
        <v>508</v>
      </c>
      <c r="F61" s="36">
        <v>9</v>
      </c>
      <c r="G61" s="6" t="s">
        <v>19</v>
      </c>
      <c r="H61" s="26">
        <v>427</v>
      </c>
      <c r="I61" s="26">
        <v>13</v>
      </c>
      <c r="J61" s="26">
        <v>1</v>
      </c>
      <c r="K61" s="26">
        <v>14</v>
      </c>
      <c r="L61" s="26">
        <v>0</v>
      </c>
      <c r="M61" s="26">
        <v>1</v>
      </c>
      <c r="N61" s="26">
        <v>1</v>
      </c>
      <c r="O61" s="26">
        <v>440</v>
      </c>
    </row>
    <row r="62" spans="1:15" ht="22.5" customHeight="1" x14ac:dyDescent="0.3">
      <c r="A62" s="38"/>
      <c r="B62" s="45"/>
      <c r="C62" s="47"/>
      <c r="D62" s="38"/>
      <c r="E62" s="49"/>
      <c r="F62" s="38"/>
      <c r="G62" s="6" t="s">
        <v>20</v>
      </c>
      <c r="H62" s="26" t="s">
        <v>108</v>
      </c>
      <c r="I62" s="26" t="s">
        <v>142</v>
      </c>
      <c r="J62" s="26" t="s">
        <v>156</v>
      </c>
      <c r="K62" s="26" t="s">
        <v>160</v>
      </c>
      <c r="L62" s="26">
        <v>0</v>
      </c>
      <c r="M62" s="26" t="s">
        <v>177</v>
      </c>
      <c r="N62" s="26" t="s">
        <v>177</v>
      </c>
      <c r="O62" s="26" t="s">
        <v>205</v>
      </c>
    </row>
    <row r="63" spans="1:15" ht="22.5" customHeight="1" x14ac:dyDescent="0.3">
      <c r="A63" s="36">
        <v>28</v>
      </c>
      <c r="B63" s="44">
        <v>41103202</v>
      </c>
      <c r="C63" s="46" t="s">
        <v>59</v>
      </c>
      <c r="D63" s="36" t="s">
        <v>22</v>
      </c>
      <c r="E63" s="48">
        <v>52</v>
      </c>
      <c r="F63" s="36">
        <v>10</v>
      </c>
      <c r="G63" s="6" t="s">
        <v>19</v>
      </c>
      <c r="H63" s="26">
        <v>39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39</v>
      </c>
    </row>
    <row r="64" spans="1:15" ht="22.5" customHeight="1" x14ac:dyDescent="0.3">
      <c r="A64" s="38"/>
      <c r="B64" s="45"/>
      <c r="C64" s="47"/>
      <c r="D64" s="38"/>
      <c r="E64" s="49"/>
      <c r="F64" s="38"/>
      <c r="G64" s="6" t="s">
        <v>20</v>
      </c>
      <c r="H64" s="26" t="s">
        <v>109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 t="s">
        <v>109</v>
      </c>
    </row>
    <row r="65" spans="1:15" ht="22.5" customHeight="1" x14ac:dyDescent="0.3">
      <c r="A65" s="36">
        <v>29</v>
      </c>
      <c r="B65" s="44">
        <v>41103901</v>
      </c>
      <c r="C65" s="46" t="s">
        <v>60</v>
      </c>
      <c r="D65" s="36" t="s">
        <v>61</v>
      </c>
      <c r="E65" s="48">
        <v>44</v>
      </c>
      <c r="F65" s="36">
        <v>10</v>
      </c>
      <c r="G65" s="6" t="s">
        <v>19</v>
      </c>
      <c r="H65" s="26">
        <v>29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29</v>
      </c>
    </row>
    <row r="66" spans="1:15" ht="22.5" customHeight="1" x14ac:dyDescent="0.3">
      <c r="A66" s="38"/>
      <c r="B66" s="45"/>
      <c r="C66" s="47"/>
      <c r="D66" s="38"/>
      <c r="E66" s="49"/>
      <c r="F66" s="38"/>
      <c r="G66" s="6" t="s">
        <v>20</v>
      </c>
      <c r="H66" s="26" t="s">
        <v>110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 t="s">
        <v>110</v>
      </c>
    </row>
    <row r="67" spans="1:15" ht="22.5" customHeight="1" x14ac:dyDescent="0.3">
      <c r="A67" s="36">
        <v>30</v>
      </c>
      <c r="B67" s="44">
        <v>41104510</v>
      </c>
      <c r="C67" s="59" t="s">
        <v>233</v>
      </c>
      <c r="D67" s="36" t="s">
        <v>61</v>
      </c>
      <c r="E67" s="48">
        <v>104</v>
      </c>
      <c r="F67" s="36">
        <v>10</v>
      </c>
      <c r="G67" s="6" t="s">
        <v>19</v>
      </c>
      <c r="H67" s="26">
        <v>89</v>
      </c>
      <c r="I67" s="26">
        <v>1</v>
      </c>
      <c r="J67" s="26">
        <v>0</v>
      </c>
      <c r="K67" s="26">
        <v>1</v>
      </c>
      <c r="L67" s="26">
        <v>0</v>
      </c>
      <c r="M67" s="26">
        <v>1</v>
      </c>
      <c r="N67" s="26">
        <v>1</v>
      </c>
      <c r="O67" s="26">
        <v>89</v>
      </c>
    </row>
    <row r="68" spans="1:15" ht="22.5" customHeight="1" x14ac:dyDescent="0.3">
      <c r="A68" s="38"/>
      <c r="B68" s="45"/>
      <c r="C68" s="47"/>
      <c r="D68" s="38"/>
      <c r="E68" s="49"/>
      <c r="F68" s="38"/>
      <c r="G68" s="6" t="s">
        <v>20</v>
      </c>
      <c r="H68" s="26" t="s">
        <v>111</v>
      </c>
      <c r="I68" s="26" t="s">
        <v>131</v>
      </c>
      <c r="J68" s="26">
        <v>0</v>
      </c>
      <c r="K68" s="26" t="s">
        <v>131</v>
      </c>
      <c r="L68" s="26">
        <v>0</v>
      </c>
      <c r="M68" s="26" t="s">
        <v>178</v>
      </c>
      <c r="N68" s="26" t="s">
        <v>178</v>
      </c>
      <c r="O68" s="26" t="s">
        <v>206</v>
      </c>
    </row>
    <row r="69" spans="1:15" ht="22.5" customHeight="1" x14ac:dyDescent="0.3">
      <c r="A69" s="36">
        <v>31</v>
      </c>
      <c r="B69" s="44">
        <v>41111703</v>
      </c>
      <c r="C69" s="46" t="s">
        <v>63</v>
      </c>
      <c r="D69" s="36" t="s">
        <v>22</v>
      </c>
      <c r="E69" s="48">
        <v>134</v>
      </c>
      <c r="F69" s="36">
        <v>11</v>
      </c>
      <c r="G69" s="6" t="s">
        <v>19</v>
      </c>
      <c r="H69" s="26">
        <v>123</v>
      </c>
      <c r="I69" s="26">
        <v>4</v>
      </c>
      <c r="J69" s="26">
        <v>0</v>
      </c>
      <c r="K69" s="26">
        <v>4</v>
      </c>
      <c r="L69" s="26">
        <v>0</v>
      </c>
      <c r="M69" s="26">
        <v>0</v>
      </c>
      <c r="N69" s="26">
        <v>0</v>
      </c>
      <c r="O69" s="26">
        <v>127</v>
      </c>
    </row>
    <row r="70" spans="1:15" ht="22.5" customHeight="1" x14ac:dyDescent="0.3">
      <c r="A70" s="38"/>
      <c r="B70" s="45"/>
      <c r="C70" s="47"/>
      <c r="D70" s="38"/>
      <c r="E70" s="49"/>
      <c r="F70" s="38"/>
      <c r="G70" s="6" t="s">
        <v>20</v>
      </c>
      <c r="H70" s="26" t="s">
        <v>112</v>
      </c>
      <c r="I70" s="26" t="s">
        <v>143</v>
      </c>
      <c r="J70" s="26">
        <v>0</v>
      </c>
      <c r="K70" s="26" t="s">
        <v>143</v>
      </c>
      <c r="L70" s="26">
        <v>0</v>
      </c>
      <c r="M70" s="26">
        <v>0</v>
      </c>
      <c r="N70" s="26">
        <v>0</v>
      </c>
      <c r="O70" s="26" t="s">
        <v>207</v>
      </c>
    </row>
    <row r="71" spans="1:15" ht="22.5" customHeight="1" x14ac:dyDescent="0.3">
      <c r="A71" s="36">
        <v>32</v>
      </c>
      <c r="B71" s="44">
        <v>41111711</v>
      </c>
      <c r="C71" s="46" t="s">
        <v>64</v>
      </c>
      <c r="D71" s="36" t="s">
        <v>22</v>
      </c>
      <c r="E71" s="48">
        <v>15</v>
      </c>
      <c r="F71" s="36">
        <v>11</v>
      </c>
      <c r="G71" s="6" t="s">
        <v>19</v>
      </c>
      <c r="H71" s="26">
        <v>15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15</v>
      </c>
    </row>
    <row r="72" spans="1:15" ht="22.5" customHeight="1" x14ac:dyDescent="0.3">
      <c r="A72" s="38"/>
      <c r="B72" s="45"/>
      <c r="C72" s="47"/>
      <c r="D72" s="38"/>
      <c r="E72" s="49"/>
      <c r="F72" s="38"/>
      <c r="G72" s="6" t="s">
        <v>20</v>
      </c>
      <c r="H72" s="26" t="s">
        <v>113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 t="s">
        <v>113</v>
      </c>
    </row>
    <row r="73" spans="1:15" ht="22.5" customHeight="1" x14ac:dyDescent="0.3">
      <c r="A73" s="36">
        <v>33</v>
      </c>
      <c r="B73" s="44">
        <v>41115406</v>
      </c>
      <c r="C73" s="46" t="s">
        <v>66</v>
      </c>
      <c r="D73" s="36" t="s">
        <v>22</v>
      </c>
      <c r="E73" s="48">
        <v>40</v>
      </c>
      <c r="F73" s="36">
        <v>10</v>
      </c>
      <c r="G73" s="6" t="s">
        <v>19</v>
      </c>
      <c r="H73" s="26">
        <v>39</v>
      </c>
      <c r="I73" s="26">
        <v>1</v>
      </c>
      <c r="J73" s="26">
        <v>0</v>
      </c>
      <c r="K73" s="26">
        <v>1</v>
      </c>
      <c r="L73" s="26">
        <v>1</v>
      </c>
      <c r="M73" s="26">
        <v>0</v>
      </c>
      <c r="N73" s="26">
        <v>1</v>
      </c>
      <c r="O73" s="26">
        <v>39</v>
      </c>
    </row>
    <row r="74" spans="1:15" ht="22.5" customHeight="1" x14ac:dyDescent="0.3">
      <c r="A74" s="38"/>
      <c r="B74" s="45"/>
      <c r="C74" s="47"/>
      <c r="D74" s="38"/>
      <c r="E74" s="49"/>
      <c r="F74" s="38"/>
      <c r="G74" s="6" t="s">
        <v>20</v>
      </c>
      <c r="H74" s="26" t="s">
        <v>114</v>
      </c>
      <c r="I74" s="26" t="s">
        <v>144</v>
      </c>
      <c r="J74" s="26">
        <v>0</v>
      </c>
      <c r="K74" s="26" t="s">
        <v>144</v>
      </c>
      <c r="L74" s="26" t="s">
        <v>170</v>
      </c>
      <c r="M74" s="26">
        <v>0</v>
      </c>
      <c r="N74" s="26" t="s">
        <v>170</v>
      </c>
      <c r="O74" s="26" t="s">
        <v>208</v>
      </c>
    </row>
    <row r="75" spans="1:15" ht="22.5" customHeight="1" x14ac:dyDescent="0.3">
      <c r="A75" s="36">
        <v>34</v>
      </c>
      <c r="B75" s="44">
        <v>41115703</v>
      </c>
      <c r="C75" s="59" t="s">
        <v>234</v>
      </c>
      <c r="D75" s="36" t="s">
        <v>22</v>
      </c>
      <c r="E75" s="48">
        <v>41</v>
      </c>
      <c r="F75" s="36">
        <v>10</v>
      </c>
      <c r="G75" s="6" t="s">
        <v>19</v>
      </c>
      <c r="H75" s="26">
        <v>35</v>
      </c>
      <c r="I75" s="26">
        <v>2</v>
      </c>
      <c r="J75" s="26">
        <v>0</v>
      </c>
      <c r="K75" s="26">
        <v>2</v>
      </c>
      <c r="L75" s="26">
        <v>1</v>
      </c>
      <c r="M75" s="26">
        <v>1</v>
      </c>
      <c r="N75" s="26">
        <v>2</v>
      </c>
      <c r="O75" s="26">
        <v>35</v>
      </c>
    </row>
    <row r="76" spans="1:15" ht="22.5" customHeight="1" x14ac:dyDescent="0.3">
      <c r="A76" s="38"/>
      <c r="B76" s="45"/>
      <c r="C76" s="47"/>
      <c r="D76" s="38"/>
      <c r="E76" s="49"/>
      <c r="F76" s="38"/>
      <c r="G76" s="6" t="s">
        <v>20</v>
      </c>
      <c r="H76" s="26" t="s">
        <v>115</v>
      </c>
      <c r="I76" s="26" t="s">
        <v>145</v>
      </c>
      <c r="J76" s="26">
        <v>0</v>
      </c>
      <c r="K76" s="26" t="s">
        <v>145</v>
      </c>
      <c r="L76" s="26" t="s">
        <v>171</v>
      </c>
      <c r="M76" s="26" t="s">
        <v>223</v>
      </c>
      <c r="N76" s="26" t="s">
        <v>187</v>
      </c>
      <c r="O76" s="26" t="s">
        <v>209</v>
      </c>
    </row>
    <row r="77" spans="1:15" ht="22.5" customHeight="1" x14ac:dyDescent="0.3">
      <c r="A77" s="36">
        <v>35</v>
      </c>
      <c r="B77" s="44">
        <v>41115705</v>
      </c>
      <c r="C77" s="59" t="s">
        <v>235</v>
      </c>
      <c r="D77" s="36" t="s">
        <v>22</v>
      </c>
      <c r="E77" s="48">
        <v>47</v>
      </c>
      <c r="F77" s="36">
        <v>10</v>
      </c>
      <c r="G77" s="6" t="s">
        <v>19</v>
      </c>
      <c r="H77" s="26">
        <v>37</v>
      </c>
      <c r="I77" s="26">
        <v>1</v>
      </c>
      <c r="J77" s="26">
        <v>0</v>
      </c>
      <c r="K77" s="26">
        <v>1</v>
      </c>
      <c r="L77" s="26">
        <v>1</v>
      </c>
      <c r="M77" s="26">
        <v>0</v>
      </c>
      <c r="N77" s="26">
        <v>1</v>
      </c>
      <c r="O77" s="26">
        <v>37</v>
      </c>
    </row>
    <row r="78" spans="1:15" ht="22.5" customHeight="1" x14ac:dyDescent="0.3">
      <c r="A78" s="38"/>
      <c r="B78" s="45"/>
      <c r="C78" s="47"/>
      <c r="D78" s="38"/>
      <c r="E78" s="49"/>
      <c r="F78" s="38"/>
      <c r="G78" s="6" t="s">
        <v>20</v>
      </c>
      <c r="H78" s="26" t="s">
        <v>116</v>
      </c>
      <c r="I78" s="26" t="s">
        <v>146</v>
      </c>
      <c r="J78" s="26">
        <v>0</v>
      </c>
      <c r="K78" s="26" t="s">
        <v>146</v>
      </c>
      <c r="L78" s="26" t="s">
        <v>172</v>
      </c>
      <c r="M78" s="26">
        <v>0</v>
      </c>
      <c r="N78" s="26" t="s">
        <v>172</v>
      </c>
      <c r="O78" s="26" t="s">
        <v>210</v>
      </c>
    </row>
    <row r="79" spans="1:15" ht="22.5" customHeight="1" x14ac:dyDescent="0.3">
      <c r="A79" s="36">
        <v>36</v>
      </c>
      <c r="B79" s="44">
        <v>42281508</v>
      </c>
      <c r="C79" s="59" t="s">
        <v>236</v>
      </c>
      <c r="D79" s="36" t="s">
        <v>22</v>
      </c>
      <c r="E79" s="48">
        <v>85</v>
      </c>
      <c r="F79" s="36">
        <v>10</v>
      </c>
      <c r="G79" s="6" t="s">
        <v>19</v>
      </c>
      <c r="H79" s="26">
        <v>69</v>
      </c>
      <c r="I79" s="26">
        <v>2</v>
      </c>
      <c r="J79" s="26">
        <v>0</v>
      </c>
      <c r="K79" s="26">
        <v>2</v>
      </c>
      <c r="L79" s="26">
        <v>0</v>
      </c>
      <c r="M79" s="26">
        <v>0</v>
      </c>
      <c r="N79" s="26">
        <v>0</v>
      </c>
      <c r="O79" s="26">
        <v>71</v>
      </c>
    </row>
    <row r="80" spans="1:15" ht="22.5" customHeight="1" x14ac:dyDescent="0.3">
      <c r="A80" s="38"/>
      <c r="B80" s="45"/>
      <c r="C80" s="47"/>
      <c r="D80" s="38"/>
      <c r="E80" s="49"/>
      <c r="F80" s="38"/>
      <c r="G80" s="6" t="s">
        <v>20</v>
      </c>
      <c r="H80" s="26" t="s">
        <v>117</v>
      </c>
      <c r="I80" s="26" t="s">
        <v>147</v>
      </c>
      <c r="J80" s="26">
        <v>0</v>
      </c>
      <c r="K80" s="26" t="s">
        <v>147</v>
      </c>
      <c r="L80" s="26">
        <v>0</v>
      </c>
      <c r="M80" s="26">
        <v>0</v>
      </c>
      <c r="N80" s="26">
        <v>0</v>
      </c>
      <c r="O80" s="26" t="s">
        <v>211</v>
      </c>
    </row>
    <row r="81" spans="1:253" ht="22.5" customHeight="1" x14ac:dyDescent="0.3">
      <c r="A81" s="36">
        <v>37</v>
      </c>
      <c r="B81" s="44">
        <v>43211503</v>
      </c>
      <c r="C81" s="46" t="s">
        <v>70</v>
      </c>
      <c r="D81" s="36" t="s">
        <v>22</v>
      </c>
      <c r="E81" s="48">
        <v>538</v>
      </c>
      <c r="F81" s="36">
        <v>6</v>
      </c>
      <c r="G81" s="6" t="s">
        <v>19</v>
      </c>
      <c r="H81" s="26">
        <v>469</v>
      </c>
      <c r="I81" s="26">
        <v>2</v>
      </c>
      <c r="J81" s="26">
        <v>0</v>
      </c>
      <c r="K81" s="26">
        <v>2</v>
      </c>
      <c r="L81" s="26">
        <v>0</v>
      </c>
      <c r="M81" s="26">
        <v>1</v>
      </c>
      <c r="N81" s="26">
        <v>1</v>
      </c>
      <c r="O81" s="26">
        <v>470</v>
      </c>
    </row>
    <row r="82" spans="1:253" ht="22.5" customHeight="1" x14ac:dyDescent="0.3">
      <c r="A82" s="38"/>
      <c r="B82" s="45"/>
      <c r="C82" s="47"/>
      <c r="D82" s="38"/>
      <c r="E82" s="49"/>
      <c r="F82" s="38"/>
      <c r="G82" s="6" t="s">
        <v>20</v>
      </c>
      <c r="H82" s="26" t="s">
        <v>118</v>
      </c>
      <c r="I82" s="26" t="s">
        <v>148</v>
      </c>
      <c r="J82" s="26">
        <v>0</v>
      </c>
      <c r="K82" s="26" t="s">
        <v>148</v>
      </c>
      <c r="L82" s="26">
        <v>0</v>
      </c>
      <c r="M82" s="26" t="s">
        <v>179</v>
      </c>
      <c r="N82" s="26" t="s">
        <v>179</v>
      </c>
      <c r="O82" s="26" t="s">
        <v>212</v>
      </c>
    </row>
    <row r="83" spans="1:253" ht="21.75" customHeight="1" x14ac:dyDescent="0.3">
      <c r="A83" s="36">
        <v>38</v>
      </c>
      <c r="B83" s="44">
        <v>43222805</v>
      </c>
      <c r="C83" s="46" t="s">
        <v>71</v>
      </c>
      <c r="D83" s="36" t="s">
        <v>22</v>
      </c>
      <c r="E83" s="48">
        <v>145</v>
      </c>
      <c r="F83" s="36">
        <v>10</v>
      </c>
      <c r="G83" s="6" t="s">
        <v>19</v>
      </c>
      <c r="H83" s="26">
        <v>27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27</v>
      </c>
    </row>
    <row r="84" spans="1:253" ht="21.75" customHeight="1" x14ac:dyDescent="0.3">
      <c r="A84" s="38"/>
      <c r="B84" s="45"/>
      <c r="C84" s="47"/>
      <c r="D84" s="38"/>
      <c r="E84" s="49"/>
      <c r="F84" s="38"/>
      <c r="G84" s="6" t="s">
        <v>20</v>
      </c>
      <c r="H84" s="26" t="s">
        <v>119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 t="s">
        <v>119</v>
      </c>
    </row>
    <row r="85" spans="1:253" ht="21.75" customHeight="1" x14ac:dyDescent="0.3">
      <c r="A85" s="36">
        <v>39</v>
      </c>
      <c r="B85" s="44">
        <v>44101501</v>
      </c>
      <c r="C85" s="46" t="s">
        <v>72</v>
      </c>
      <c r="D85" s="36" t="s">
        <v>22</v>
      </c>
      <c r="E85" s="48">
        <v>413</v>
      </c>
      <c r="F85" s="36">
        <v>6</v>
      </c>
      <c r="G85" s="6" t="s">
        <v>19</v>
      </c>
      <c r="H85" s="26">
        <v>257</v>
      </c>
      <c r="I85" s="26">
        <v>3</v>
      </c>
      <c r="J85" s="26">
        <v>0</v>
      </c>
      <c r="K85" s="26">
        <v>3</v>
      </c>
      <c r="L85" s="26">
        <v>2</v>
      </c>
      <c r="M85" s="26">
        <v>1</v>
      </c>
      <c r="N85" s="26">
        <v>3</v>
      </c>
      <c r="O85" s="26">
        <v>257</v>
      </c>
    </row>
    <row r="86" spans="1:253" ht="21.75" customHeight="1" x14ac:dyDescent="0.3">
      <c r="A86" s="38"/>
      <c r="B86" s="45"/>
      <c r="C86" s="47"/>
      <c r="D86" s="38"/>
      <c r="E86" s="49"/>
      <c r="F86" s="38"/>
      <c r="G86" s="6" t="s">
        <v>20</v>
      </c>
      <c r="H86" s="26" t="s">
        <v>120</v>
      </c>
      <c r="I86" s="26" t="s">
        <v>149</v>
      </c>
      <c r="J86" s="26">
        <v>0</v>
      </c>
      <c r="K86" s="26" t="s">
        <v>149</v>
      </c>
      <c r="L86" s="26" t="s">
        <v>173</v>
      </c>
      <c r="M86" s="26" t="s">
        <v>224</v>
      </c>
      <c r="N86" s="26" t="s">
        <v>188</v>
      </c>
      <c r="O86" s="26" t="s">
        <v>213</v>
      </c>
    </row>
    <row r="87" spans="1:253" ht="21.75" customHeight="1" x14ac:dyDescent="0.3">
      <c r="A87" s="36">
        <v>40</v>
      </c>
      <c r="B87" s="52">
        <v>44101503</v>
      </c>
      <c r="C87" s="53" t="s">
        <v>73</v>
      </c>
      <c r="D87" s="43" t="s">
        <v>22</v>
      </c>
      <c r="E87" s="55">
        <v>139</v>
      </c>
      <c r="F87" s="43">
        <v>6</v>
      </c>
      <c r="G87" s="3" t="s">
        <v>19</v>
      </c>
      <c r="H87" s="26">
        <v>124</v>
      </c>
      <c r="I87" s="26">
        <v>1</v>
      </c>
      <c r="J87" s="26">
        <v>0</v>
      </c>
      <c r="K87" s="26">
        <v>1</v>
      </c>
      <c r="L87" s="26">
        <v>0</v>
      </c>
      <c r="M87" s="26">
        <v>0</v>
      </c>
      <c r="N87" s="26">
        <v>0</v>
      </c>
      <c r="O87" s="26">
        <v>125</v>
      </c>
    </row>
    <row r="88" spans="1:253" ht="21.75" customHeight="1" x14ac:dyDescent="0.3">
      <c r="A88" s="38"/>
      <c r="B88" s="52"/>
      <c r="C88" s="54"/>
      <c r="D88" s="43"/>
      <c r="E88" s="55"/>
      <c r="F88" s="43"/>
      <c r="G88" s="3" t="s">
        <v>20</v>
      </c>
      <c r="H88" s="26" t="s">
        <v>121</v>
      </c>
      <c r="I88" s="26" t="s">
        <v>150</v>
      </c>
      <c r="J88" s="26">
        <v>0</v>
      </c>
      <c r="K88" s="26" t="s">
        <v>150</v>
      </c>
      <c r="L88" s="26">
        <v>0</v>
      </c>
      <c r="M88" s="26">
        <v>0</v>
      </c>
      <c r="N88" s="26">
        <v>0</v>
      </c>
      <c r="O88" s="26" t="s">
        <v>214</v>
      </c>
    </row>
    <row r="89" spans="1:253" s="12" customFormat="1" ht="21.75" customHeight="1" x14ac:dyDescent="0.3">
      <c r="A89" s="36">
        <v>41</v>
      </c>
      <c r="B89" s="52">
        <v>45111616</v>
      </c>
      <c r="C89" s="53" t="s">
        <v>74</v>
      </c>
      <c r="D89" s="43" t="s">
        <v>22</v>
      </c>
      <c r="E89" s="55">
        <v>194</v>
      </c>
      <c r="F89" s="43">
        <v>8</v>
      </c>
      <c r="G89" s="3" t="s">
        <v>19</v>
      </c>
      <c r="H89" s="26">
        <v>171</v>
      </c>
      <c r="I89" s="26">
        <v>1</v>
      </c>
      <c r="J89" s="26">
        <v>0</v>
      </c>
      <c r="K89" s="26">
        <v>1</v>
      </c>
      <c r="L89" s="26">
        <v>0</v>
      </c>
      <c r="M89" s="26">
        <v>1</v>
      </c>
      <c r="N89" s="26">
        <v>1</v>
      </c>
      <c r="O89" s="26">
        <v>171</v>
      </c>
      <c r="P89" s="9"/>
      <c r="Q89" s="10"/>
      <c r="R89" s="11"/>
      <c r="S89" s="9"/>
      <c r="T89" s="9"/>
      <c r="U89" s="9"/>
      <c r="V89" s="9"/>
      <c r="W89" s="10"/>
      <c r="X89" s="11"/>
      <c r="Y89" s="9"/>
      <c r="Z89" s="9"/>
      <c r="AA89" s="9"/>
      <c r="AB89" s="9"/>
      <c r="AC89" s="10"/>
      <c r="AD89" s="11"/>
      <c r="AE89" s="9"/>
      <c r="AF89" s="9"/>
      <c r="AG89" s="9"/>
      <c r="AH89" s="9"/>
      <c r="AI89" s="10"/>
      <c r="AJ89" s="11"/>
      <c r="AK89" s="9"/>
      <c r="AL89" s="9"/>
      <c r="AM89" s="9"/>
      <c r="AN89" s="9"/>
      <c r="AO89" s="10"/>
      <c r="AP89" s="11"/>
      <c r="AQ89" s="9"/>
      <c r="AR89" s="9"/>
      <c r="AS89" s="9"/>
      <c r="AT89" s="9"/>
      <c r="AU89" s="10"/>
      <c r="AV89" s="11"/>
      <c r="AW89" s="9"/>
      <c r="AX89" s="9"/>
      <c r="AY89" s="9"/>
      <c r="AZ89" s="9"/>
      <c r="BA89" s="10"/>
      <c r="BB89" s="11"/>
      <c r="BC89" s="9"/>
      <c r="BD89" s="9"/>
      <c r="BE89" s="9"/>
      <c r="BF89" s="9"/>
      <c r="BG89" s="10"/>
      <c r="BH89" s="11"/>
      <c r="BI89" s="9"/>
      <c r="BJ89" s="9"/>
      <c r="BK89" s="9"/>
      <c r="BL89" s="9"/>
      <c r="BM89" s="10"/>
      <c r="BN89" s="11"/>
      <c r="BO89" s="9"/>
      <c r="BP89" s="9"/>
      <c r="BQ89" s="9"/>
      <c r="BR89" s="9"/>
      <c r="BS89" s="10"/>
      <c r="BT89" s="11"/>
      <c r="BU89" s="9"/>
      <c r="BV89" s="9"/>
      <c r="BW89" s="9"/>
      <c r="BX89" s="9"/>
      <c r="BY89" s="10"/>
      <c r="BZ89" s="11"/>
      <c r="CA89" s="9"/>
      <c r="CB89" s="9"/>
      <c r="CC89" s="9"/>
      <c r="CD89" s="9"/>
      <c r="CE89" s="10"/>
      <c r="CF89" s="11"/>
      <c r="CG89" s="9"/>
      <c r="CH89" s="9"/>
      <c r="CI89" s="9"/>
      <c r="CJ89" s="9"/>
      <c r="CK89" s="10"/>
      <c r="CL89" s="11"/>
      <c r="CM89" s="9"/>
      <c r="CN89" s="9"/>
      <c r="CO89" s="9"/>
      <c r="CP89" s="9"/>
      <c r="CQ89" s="10"/>
      <c r="CR89" s="11"/>
      <c r="CS89" s="9"/>
      <c r="CT89" s="9"/>
      <c r="CU89" s="9"/>
      <c r="CV89" s="9"/>
      <c r="CW89" s="10"/>
      <c r="CX89" s="11"/>
      <c r="CY89" s="9"/>
      <c r="CZ89" s="9"/>
      <c r="DA89" s="9"/>
      <c r="DB89" s="9"/>
      <c r="DC89" s="10"/>
      <c r="DD89" s="11"/>
      <c r="DE89" s="9"/>
      <c r="DF89" s="9"/>
      <c r="DG89" s="9"/>
      <c r="DH89" s="9"/>
      <c r="DI89" s="10"/>
      <c r="DJ89" s="11"/>
      <c r="DK89" s="9"/>
      <c r="DL89" s="9"/>
      <c r="DM89" s="9"/>
      <c r="DN89" s="9"/>
      <c r="DO89" s="10"/>
      <c r="DP89" s="11"/>
      <c r="DQ89" s="9"/>
      <c r="DR89" s="9"/>
      <c r="DS89" s="9"/>
      <c r="DT89" s="9"/>
      <c r="DU89" s="10"/>
      <c r="DV89" s="11"/>
      <c r="DW89" s="9"/>
      <c r="DX89" s="9"/>
      <c r="DY89" s="9"/>
      <c r="DZ89" s="9"/>
      <c r="EA89" s="10"/>
      <c r="EB89" s="11"/>
      <c r="EC89" s="9"/>
      <c r="ED89" s="9"/>
      <c r="EE89" s="9"/>
      <c r="EF89" s="9"/>
      <c r="EG89" s="10"/>
      <c r="EH89" s="11"/>
      <c r="EI89" s="9"/>
      <c r="EJ89" s="9"/>
      <c r="EK89" s="9"/>
      <c r="EL89" s="9"/>
      <c r="EM89" s="10"/>
      <c r="EN89" s="11"/>
      <c r="EO89" s="9"/>
      <c r="EP89" s="9"/>
      <c r="EQ89" s="9"/>
      <c r="ER89" s="9"/>
      <c r="ES89" s="10"/>
      <c r="ET89" s="11"/>
      <c r="EU89" s="9"/>
      <c r="EV89" s="9"/>
      <c r="EW89" s="9"/>
      <c r="EX89" s="9"/>
      <c r="EY89" s="10"/>
      <c r="EZ89" s="11"/>
      <c r="FA89" s="9"/>
      <c r="FB89" s="9"/>
      <c r="FC89" s="9"/>
      <c r="FD89" s="9"/>
      <c r="FE89" s="10"/>
      <c r="FF89" s="11"/>
      <c r="FG89" s="9"/>
      <c r="FH89" s="9"/>
      <c r="FI89" s="9"/>
      <c r="FJ89" s="9"/>
      <c r="FK89" s="10"/>
      <c r="FL89" s="11"/>
      <c r="FM89" s="9"/>
      <c r="FN89" s="9"/>
      <c r="FO89" s="9"/>
      <c r="FP89" s="9"/>
      <c r="FQ89" s="10"/>
      <c r="FR89" s="11"/>
      <c r="FS89" s="9"/>
      <c r="FT89" s="9"/>
      <c r="FU89" s="9"/>
      <c r="FV89" s="9"/>
      <c r="FW89" s="10"/>
      <c r="FX89" s="11"/>
      <c r="FY89" s="9"/>
      <c r="FZ89" s="9"/>
      <c r="GA89" s="9"/>
      <c r="GB89" s="9"/>
      <c r="GC89" s="10"/>
      <c r="GD89" s="11"/>
      <c r="GE89" s="9"/>
      <c r="GF89" s="9"/>
      <c r="GG89" s="9"/>
      <c r="GH89" s="9"/>
      <c r="GI89" s="10"/>
      <c r="GJ89" s="11"/>
      <c r="GK89" s="9"/>
      <c r="GL89" s="9"/>
      <c r="GM89" s="9"/>
      <c r="GN89" s="9"/>
      <c r="GO89" s="10"/>
      <c r="GP89" s="11"/>
      <c r="GQ89" s="9"/>
      <c r="GR89" s="9"/>
      <c r="GS89" s="9"/>
      <c r="GT89" s="9"/>
      <c r="GU89" s="10"/>
      <c r="GV89" s="11"/>
      <c r="GW89" s="9"/>
      <c r="GX89" s="9"/>
      <c r="GY89" s="9"/>
      <c r="GZ89" s="9"/>
      <c r="HA89" s="10"/>
      <c r="HB89" s="11"/>
      <c r="HC89" s="9"/>
      <c r="HD89" s="9"/>
      <c r="HE89" s="9"/>
      <c r="HF89" s="9"/>
      <c r="HG89" s="10"/>
      <c r="HH89" s="11"/>
      <c r="HI89" s="9"/>
      <c r="HJ89" s="9"/>
      <c r="HK89" s="9"/>
      <c r="HL89" s="9"/>
      <c r="HM89" s="10"/>
      <c r="HN89" s="11"/>
      <c r="HO89" s="9"/>
      <c r="HP89" s="9"/>
      <c r="HQ89" s="9"/>
      <c r="HR89" s="9"/>
      <c r="HS89" s="10"/>
      <c r="HT89" s="11"/>
      <c r="HU89" s="9"/>
      <c r="HV89" s="9"/>
      <c r="HW89" s="9"/>
      <c r="HX89" s="9"/>
      <c r="HY89" s="10"/>
      <c r="HZ89" s="11"/>
      <c r="IA89" s="9"/>
      <c r="IB89" s="9"/>
      <c r="IC89" s="9"/>
      <c r="ID89" s="9"/>
      <c r="IE89" s="10"/>
      <c r="IF89" s="11"/>
      <c r="IG89" s="9"/>
      <c r="IH89" s="9"/>
      <c r="II89" s="9"/>
      <c r="IJ89" s="9"/>
      <c r="IK89" s="10"/>
      <c r="IL89" s="11"/>
      <c r="IM89" s="9"/>
      <c r="IN89" s="9"/>
      <c r="IO89" s="9"/>
      <c r="IP89" s="9"/>
      <c r="IQ89" s="10"/>
      <c r="IR89" s="11"/>
      <c r="IS89" s="9"/>
    </row>
    <row r="90" spans="1:253" s="12" customFormat="1" ht="21.75" customHeight="1" x14ac:dyDescent="0.3">
      <c r="A90" s="38"/>
      <c r="B90" s="52"/>
      <c r="C90" s="54"/>
      <c r="D90" s="43"/>
      <c r="E90" s="55"/>
      <c r="F90" s="43"/>
      <c r="G90" s="3" t="s">
        <v>20</v>
      </c>
      <c r="H90" s="26" t="s">
        <v>122</v>
      </c>
      <c r="I90" s="26" t="s">
        <v>151</v>
      </c>
      <c r="J90" s="26">
        <v>0</v>
      </c>
      <c r="K90" s="26" t="s">
        <v>151</v>
      </c>
      <c r="L90" s="26">
        <v>0</v>
      </c>
      <c r="M90" s="26" t="s">
        <v>180</v>
      </c>
      <c r="N90" s="26" t="s">
        <v>180</v>
      </c>
      <c r="O90" s="26" t="s">
        <v>215</v>
      </c>
    </row>
    <row r="91" spans="1:253" ht="21.75" customHeight="1" x14ac:dyDescent="0.3">
      <c r="A91" s="36">
        <v>42</v>
      </c>
      <c r="B91" s="56">
        <v>45111705</v>
      </c>
      <c r="C91" s="57" t="s">
        <v>75</v>
      </c>
      <c r="D91" s="43" t="s">
        <v>22</v>
      </c>
      <c r="E91" s="58">
        <v>19</v>
      </c>
      <c r="F91" s="37">
        <v>10</v>
      </c>
      <c r="G91" s="13" t="s">
        <v>19</v>
      </c>
      <c r="H91" s="26">
        <v>18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18</v>
      </c>
    </row>
    <row r="92" spans="1:253" ht="21.75" customHeight="1" x14ac:dyDescent="0.3">
      <c r="A92" s="38"/>
      <c r="B92" s="45"/>
      <c r="C92" s="47"/>
      <c r="D92" s="43"/>
      <c r="E92" s="49"/>
      <c r="F92" s="38"/>
      <c r="G92" s="6" t="s">
        <v>20</v>
      </c>
      <c r="H92" s="26" t="s">
        <v>123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 t="s">
        <v>123</v>
      </c>
    </row>
    <row r="93" spans="1:253" ht="21.75" customHeight="1" x14ac:dyDescent="0.3">
      <c r="A93" s="36">
        <v>43</v>
      </c>
      <c r="B93" s="44">
        <v>45111805</v>
      </c>
      <c r="C93" s="46" t="s">
        <v>76</v>
      </c>
      <c r="D93" s="43" t="s">
        <v>22</v>
      </c>
      <c r="E93" s="48">
        <v>7</v>
      </c>
      <c r="F93" s="36">
        <v>9</v>
      </c>
      <c r="G93" s="6" t="s">
        <v>19</v>
      </c>
      <c r="H93" s="26">
        <v>2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2</v>
      </c>
    </row>
    <row r="94" spans="1:253" ht="21.75" customHeight="1" x14ac:dyDescent="0.3">
      <c r="A94" s="38"/>
      <c r="B94" s="45"/>
      <c r="C94" s="47"/>
      <c r="D94" s="43"/>
      <c r="E94" s="49"/>
      <c r="F94" s="38"/>
      <c r="G94" s="6" t="s">
        <v>20</v>
      </c>
      <c r="H94" s="26" t="s">
        <v>124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 t="s">
        <v>124</v>
      </c>
    </row>
    <row r="95" spans="1:253" ht="21.75" customHeight="1" x14ac:dyDescent="0.3">
      <c r="A95" s="36">
        <v>44</v>
      </c>
      <c r="B95" s="44">
        <v>45111893</v>
      </c>
      <c r="C95" s="59" t="s">
        <v>237</v>
      </c>
      <c r="D95" s="43" t="s">
        <v>22</v>
      </c>
      <c r="E95" s="48">
        <v>13</v>
      </c>
      <c r="F95" s="36">
        <v>5</v>
      </c>
      <c r="G95" s="6" t="s">
        <v>19</v>
      </c>
      <c r="H95" s="26">
        <v>3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3</v>
      </c>
    </row>
    <row r="96" spans="1:253" ht="21.75" customHeight="1" x14ac:dyDescent="0.3">
      <c r="A96" s="38"/>
      <c r="B96" s="45"/>
      <c r="C96" s="47"/>
      <c r="D96" s="43"/>
      <c r="E96" s="49"/>
      <c r="F96" s="38"/>
      <c r="G96" s="6" t="s">
        <v>20</v>
      </c>
      <c r="H96" s="26" t="s">
        <v>125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 t="s">
        <v>125</v>
      </c>
    </row>
    <row r="97" spans="1:15" ht="21.75" customHeight="1" x14ac:dyDescent="0.3">
      <c r="A97" s="36">
        <v>45</v>
      </c>
      <c r="B97" s="44">
        <v>45121516</v>
      </c>
      <c r="C97" s="59" t="s">
        <v>238</v>
      </c>
      <c r="D97" s="36" t="s">
        <v>22</v>
      </c>
      <c r="E97" s="48">
        <v>161</v>
      </c>
      <c r="F97" s="36">
        <v>9</v>
      </c>
      <c r="G97" s="6" t="s">
        <v>19</v>
      </c>
      <c r="H97" s="26">
        <v>141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141</v>
      </c>
    </row>
    <row r="98" spans="1:15" ht="21.75" customHeight="1" x14ac:dyDescent="0.3">
      <c r="A98" s="38"/>
      <c r="B98" s="45"/>
      <c r="C98" s="47"/>
      <c r="D98" s="38"/>
      <c r="E98" s="49"/>
      <c r="F98" s="38"/>
      <c r="G98" s="6" t="s">
        <v>20</v>
      </c>
      <c r="H98" s="26" t="s">
        <v>126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126</v>
      </c>
    </row>
    <row r="99" spans="1:15" ht="21.75" customHeight="1" x14ac:dyDescent="0.3">
      <c r="A99" s="36">
        <v>46</v>
      </c>
      <c r="B99" s="44">
        <v>46191607</v>
      </c>
      <c r="C99" s="46" t="s">
        <v>79</v>
      </c>
      <c r="D99" s="36" t="s">
        <v>61</v>
      </c>
      <c r="E99" s="48">
        <v>4043</v>
      </c>
      <c r="F99" s="36">
        <v>9</v>
      </c>
      <c r="G99" s="6" t="s">
        <v>19</v>
      </c>
      <c r="H99" s="26">
        <v>3686</v>
      </c>
      <c r="I99" s="26">
        <v>667</v>
      </c>
      <c r="J99" s="26">
        <v>1</v>
      </c>
      <c r="K99" s="26">
        <v>668</v>
      </c>
      <c r="L99" s="26">
        <v>1</v>
      </c>
      <c r="M99" s="26">
        <v>507</v>
      </c>
      <c r="N99" s="26">
        <v>508</v>
      </c>
      <c r="O99" s="26">
        <v>3846</v>
      </c>
    </row>
    <row r="100" spans="1:15" ht="21.75" customHeight="1" x14ac:dyDescent="0.3">
      <c r="A100" s="38"/>
      <c r="B100" s="45"/>
      <c r="C100" s="47"/>
      <c r="D100" s="38"/>
      <c r="E100" s="49"/>
      <c r="F100" s="38"/>
      <c r="G100" s="6" t="s">
        <v>20</v>
      </c>
      <c r="H100" s="26" t="s">
        <v>127</v>
      </c>
      <c r="I100" s="26" t="s">
        <v>152</v>
      </c>
      <c r="J100" s="26" t="s">
        <v>157</v>
      </c>
      <c r="K100" s="26" t="s">
        <v>161</v>
      </c>
      <c r="L100" s="26" t="s">
        <v>174</v>
      </c>
      <c r="M100" s="26" t="s">
        <v>225</v>
      </c>
      <c r="N100" s="26" t="s">
        <v>189</v>
      </c>
      <c r="O100" s="26" t="s">
        <v>216</v>
      </c>
    </row>
    <row r="101" spans="1:15" ht="21.75" customHeight="1" x14ac:dyDescent="0.3">
      <c r="A101" s="36">
        <v>47</v>
      </c>
      <c r="B101" s="44">
        <v>52161545</v>
      </c>
      <c r="C101" s="59" t="s">
        <v>239</v>
      </c>
      <c r="D101" s="36" t="s">
        <v>231</v>
      </c>
      <c r="E101" s="48">
        <v>18</v>
      </c>
      <c r="F101" s="36">
        <v>6</v>
      </c>
      <c r="G101" s="6" t="s">
        <v>19</v>
      </c>
      <c r="H101" s="26">
        <v>18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18</v>
      </c>
    </row>
    <row r="102" spans="1:15" ht="21.75" customHeight="1" x14ac:dyDescent="0.3">
      <c r="A102" s="38"/>
      <c r="B102" s="45"/>
      <c r="C102" s="47"/>
      <c r="D102" s="38"/>
      <c r="E102" s="49"/>
      <c r="F102" s="38"/>
      <c r="G102" s="6" t="s">
        <v>20</v>
      </c>
      <c r="H102" s="26" t="s">
        <v>128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 t="s">
        <v>128</v>
      </c>
    </row>
  </sheetData>
  <mergeCells count="300"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I4:N4"/>
    <mergeCell ref="O4:O6"/>
    <mergeCell ref="I5:K5"/>
    <mergeCell ref="L5:N5"/>
    <mergeCell ref="A13:A14"/>
    <mergeCell ref="B13:B14"/>
    <mergeCell ref="C13:C14"/>
    <mergeCell ref="D13:D14"/>
    <mergeCell ref="E13:E14"/>
    <mergeCell ref="F13:F14"/>
    <mergeCell ref="D7:D8"/>
    <mergeCell ref="E7:E8"/>
    <mergeCell ref="F7:F8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7:C8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79:F80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97:A98"/>
    <mergeCell ref="B97:B98"/>
    <mergeCell ref="C97:C98"/>
    <mergeCell ref="D97:D98"/>
    <mergeCell ref="E97:E98"/>
    <mergeCell ref="F97:F98"/>
    <mergeCell ref="A95:A96"/>
    <mergeCell ref="B95:B96"/>
    <mergeCell ref="C95:C96"/>
    <mergeCell ref="D95:D96"/>
    <mergeCell ref="E95:E96"/>
    <mergeCell ref="F95:F96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99:F10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  <ignoredErrors>
    <ignoredError sqref="H8:O8 H11:O11 H9:I9 K9:O9 H10:I10 K10:O10 H13:O13 H12 O12 H17:O17 H16 O16 H15:O15 H14:I14 K14:O14 H19:O19 H18:I18 K18:O18 H21:O21 H20:I20 K20:L20 H23:O23 H22:I22 K22:O22 H25:O27 H24:I24 K24:O24 H29:O29 H28:I28 K28:O28 H31:O31 H30 O30 H33:O33 H32 O32 J32:K32 H35:O35 H34:I34 K34:L34 H36 O36 N34:O34 H37:O37 H40 O40 H39:O39 H38 M38:O38 H41:O41 H42:I42 O42 K42 H43:O43 H44 O44 H45:O45 H47:O47 H46 O46 H48 O48 H49:O49 H51:O51 H50 O50 H53:O53 I52 K52 O52 H55:O55 H54 O54 H57:O57 H56 L56:O56 H61:O61 H60 H59:O59 H58:I58 K58 O58 O60 H65:O65 H64 O64 H67:O67 H66 O66 H63:O63 H62:K62 M62:O62 H69:O69 H68:I68 M68:O68 K68 H71:O71 H70:I70 K70 O70 H72 O72 H73:O73 H75:O75 H74:I74 N74:O74 K74:L74 H77:O77 H76:I76 K76:O76 H79:O79 H78:I78 K78:L78 N78:O78 H81:O81 H80:I80 O80 K80 H83:O83 H82:I82 K82 M82:O82 H85:O85 H84 O84 H89:O89 H88:I88 O88 K88 H87:O87 H86:I86 K86:O86 H91:O91 H90:I90 K90 M90:O90 H93:O93 H92 O92 H95:O95 H94 O94 H99:O101 H97 J97:O97 H96 O96 H98 O98 H102 O102 N20:O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W206"/>
  <sheetViews>
    <sheetView workbookViewId="0">
      <selection activeCell="A2" sqref="A2:S2"/>
    </sheetView>
  </sheetViews>
  <sheetFormatPr defaultRowHeight="16.5" x14ac:dyDescent="0.3"/>
  <cols>
    <col min="1" max="1" width="4.625" style="15" customWidth="1"/>
    <col min="2" max="2" width="8.375" style="15" customWidth="1"/>
    <col min="3" max="3" width="13.875" style="1" bestFit="1" customWidth="1"/>
    <col min="4" max="4" width="4" style="15" customWidth="1"/>
    <col min="5" max="5" width="5.125" style="1" customWidth="1"/>
    <col min="6" max="6" width="4.375" style="15" customWidth="1"/>
    <col min="7" max="7" width="5.625" style="15" customWidth="1"/>
    <col min="8" max="8" width="12.5" style="15" bestFit="1" customWidth="1"/>
    <col min="9" max="9" width="11.5" style="1" bestFit="1" customWidth="1"/>
    <col min="10" max="10" width="10.125" style="1" bestFit="1" customWidth="1"/>
    <col min="11" max="11" width="11.5" style="1" bestFit="1" customWidth="1"/>
    <col min="12" max="12" width="13.125" style="1" customWidth="1"/>
    <col min="13" max="13" width="8.125" style="1" customWidth="1"/>
    <col min="14" max="14" width="10.125" style="1" customWidth="1"/>
    <col min="15" max="16" width="11.5" style="1" bestFit="1" customWidth="1"/>
    <col min="17" max="17" width="13" style="1" customWidth="1"/>
    <col min="18" max="18" width="11.5" style="1" customWidth="1"/>
    <col min="19" max="19" width="12.5" style="1" bestFit="1" customWidth="1"/>
    <col min="20" max="257" width="10.125" style="1" customWidth="1"/>
    <col min="258" max="258" width="4.625" style="1" customWidth="1"/>
    <col min="259" max="259" width="8.375" style="1" customWidth="1"/>
    <col min="260" max="260" width="14.125" style="1" customWidth="1"/>
    <col min="261" max="261" width="4" style="1" customWidth="1"/>
    <col min="262" max="262" width="5.125" style="1" customWidth="1"/>
    <col min="263" max="263" width="4.375" style="1" customWidth="1"/>
    <col min="264" max="264" width="5.625" style="1" customWidth="1"/>
    <col min="265" max="513" width="10.125" style="1" customWidth="1"/>
    <col min="514" max="514" width="4.625" style="1" customWidth="1"/>
    <col min="515" max="515" width="8.375" style="1" customWidth="1"/>
    <col min="516" max="516" width="14.125" style="1" customWidth="1"/>
    <col min="517" max="517" width="4" style="1" customWidth="1"/>
    <col min="518" max="518" width="5.125" style="1" customWidth="1"/>
    <col min="519" max="519" width="4.375" style="1" customWidth="1"/>
    <col min="520" max="520" width="5.625" style="1" customWidth="1"/>
    <col min="521" max="769" width="10.125" style="1" customWidth="1"/>
    <col min="770" max="770" width="4.625" style="1" customWidth="1"/>
    <col min="771" max="771" width="8.375" style="1" customWidth="1"/>
    <col min="772" max="772" width="14.125" style="1" customWidth="1"/>
    <col min="773" max="773" width="4" style="1" customWidth="1"/>
    <col min="774" max="774" width="5.125" style="1" customWidth="1"/>
    <col min="775" max="775" width="4.375" style="1" customWidth="1"/>
    <col min="776" max="776" width="5.625" style="1" customWidth="1"/>
    <col min="777" max="1025" width="10.125" style="1" customWidth="1"/>
    <col min="1026" max="1026" width="4.625" style="1" customWidth="1"/>
    <col min="1027" max="1027" width="8.375" style="1" customWidth="1"/>
    <col min="1028" max="1028" width="14.125" style="1" customWidth="1"/>
    <col min="1029" max="1029" width="4" style="1" customWidth="1"/>
    <col min="1030" max="1030" width="5.125" style="1" customWidth="1"/>
    <col min="1031" max="1031" width="4.375" style="1" customWidth="1"/>
    <col min="1032" max="1032" width="5.625" style="1" customWidth="1"/>
    <col min="1033" max="1281" width="10.125" style="1" customWidth="1"/>
    <col min="1282" max="1282" width="4.625" style="1" customWidth="1"/>
    <col min="1283" max="1283" width="8.375" style="1" customWidth="1"/>
    <col min="1284" max="1284" width="14.125" style="1" customWidth="1"/>
    <col min="1285" max="1285" width="4" style="1" customWidth="1"/>
    <col min="1286" max="1286" width="5.125" style="1" customWidth="1"/>
    <col min="1287" max="1287" width="4.375" style="1" customWidth="1"/>
    <col min="1288" max="1288" width="5.625" style="1" customWidth="1"/>
    <col min="1289" max="1537" width="10.125" style="1" customWidth="1"/>
    <col min="1538" max="1538" width="4.625" style="1" customWidth="1"/>
    <col min="1539" max="1539" width="8.375" style="1" customWidth="1"/>
    <col min="1540" max="1540" width="14.125" style="1" customWidth="1"/>
    <col min="1541" max="1541" width="4" style="1" customWidth="1"/>
    <col min="1542" max="1542" width="5.125" style="1" customWidth="1"/>
    <col min="1543" max="1543" width="4.375" style="1" customWidth="1"/>
    <col min="1544" max="1544" width="5.625" style="1" customWidth="1"/>
    <col min="1545" max="1793" width="10.125" style="1" customWidth="1"/>
    <col min="1794" max="1794" width="4.625" style="1" customWidth="1"/>
    <col min="1795" max="1795" width="8.375" style="1" customWidth="1"/>
    <col min="1796" max="1796" width="14.125" style="1" customWidth="1"/>
    <col min="1797" max="1797" width="4" style="1" customWidth="1"/>
    <col min="1798" max="1798" width="5.125" style="1" customWidth="1"/>
    <col min="1799" max="1799" width="4.375" style="1" customWidth="1"/>
    <col min="1800" max="1800" width="5.625" style="1" customWidth="1"/>
    <col min="1801" max="2049" width="10.125" style="1" customWidth="1"/>
    <col min="2050" max="2050" width="4.625" style="1" customWidth="1"/>
    <col min="2051" max="2051" width="8.375" style="1" customWidth="1"/>
    <col min="2052" max="2052" width="14.125" style="1" customWidth="1"/>
    <col min="2053" max="2053" width="4" style="1" customWidth="1"/>
    <col min="2054" max="2054" width="5.125" style="1" customWidth="1"/>
    <col min="2055" max="2055" width="4.375" style="1" customWidth="1"/>
    <col min="2056" max="2056" width="5.625" style="1" customWidth="1"/>
    <col min="2057" max="2305" width="10.125" style="1" customWidth="1"/>
    <col min="2306" max="2306" width="4.625" style="1" customWidth="1"/>
    <col min="2307" max="2307" width="8.375" style="1" customWidth="1"/>
    <col min="2308" max="2308" width="14.125" style="1" customWidth="1"/>
    <col min="2309" max="2309" width="4" style="1" customWidth="1"/>
    <col min="2310" max="2310" width="5.125" style="1" customWidth="1"/>
    <col min="2311" max="2311" width="4.375" style="1" customWidth="1"/>
    <col min="2312" max="2312" width="5.625" style="1" customWidth="1"/>
    <col min="2313" max="2561" width="10.125" style="1" customWidth="1"/>
    <col min="2562" max="2562" width="4.625" style="1" customWidth="1"/>
    <col min="2563" max="2563" width="8.375" style="1" customWidth="1"/>
    <col min="2564" max="2564" width="14.125" style="1" customWidth="1"/>
    <col min="2565" max="2565" width="4" style="1" customWidth="1"/>
    <col min="2566" max="2566" width="5.125" style="1" customWidth="1"/>
    <col min="2567" max="2567" width="4.375" style="1" customWidth="1"/>
    <col min="2568" max="2568" width="5.625" style="1" customWidth="1"/>
    <col min="2569" max="2817" width="10.125" style="1" customWidth="1"/>
    <col min="2818" max="2818" width="4.625" style="1" customWidth="1"/>
    <col min="2819" max="2819" width="8.375" style="1" customWidth="1"/>
    <col min="2820" max="2820" width="14.125" style="1" customWidth="1"/>
    <col min="2821" max="2821" width="4" style="1" customWidth="1"/>
    <col min="2822" max="2822" width="5.125" style="1" customWidth="1"/>
    <col min="2823" max="2823" width="4.375" style="1" customWidth="1"/>
    <col min="2824" max="2824" width="5.625" style="1" customWidth="1"/>
    <col min="2825" max="3073" width="10.125" style="1" customWidth="1"/>
    <col min="3074" max="3074" width="4.625" style="1" customWidth="1"/>
    <col min="3075" max="3075" width="8.375" style="1" customWidth="1"/>
    <col min="3076" max="3076" width="14.125" style="1" customWidth="1"/>
    <col min="3077" max="3077" width="4" style="1" customWidth="1"/>
    <col min="3078" max="3078" width="5.125" style="1" customWidth="1"/>
    <col min="3079" max="3079" width="4.375" style="1" customWidth="1"/>
    <col min="3080" max="3080" width="5.625" style="1" customWidth="1"/>
    <col min="3081" max="3329" width="10.125" style="1" customWidth="1"/>
    <col min="3330" max="3330" width="4.625" style="1" customWidth="1"/>
    <col min="3331" max="3331" width="8.375" style="1" customWidth="1"/>
    <col min="3332" max="3332" width="14.125" style="1" customWidth="1"/>
    <col min="3333" max="3333" width="4" style="1" customWidth="1"/>
    <col min="3334" max="3334" width="5.125" style="1" customWidth="1"/>
    <col min="3335" max="3335" width="4.375" style="1" customWidth="1"/>
    <col min="3336" max="3336" width="5.625" style="1" customWidth="1"/>
    <col min="3337" max="3585" width="10.125" style="1" customWidth="1"/>
    <col min="3586" max="3586" width="4.625" style="1" customWidth="1"/>
    <col min="3587" max="3587" width="8.375" style="1" customWidth="1"/>
    <col min="3588" max="3588" width="14.125" style="1" customWidth="1"/>
    <col min="3589" max="3589" width="4" style="1" customWidth="1"/>
    <col min="3590" max="3590" width="5.125" style="1" customWidth="1"/>
    <col min="3591" max="3591" width="4.375" style="1" customWidth="1"/>
    <col min="3592" max="3592" width="5.625" style="1" customWidth="1"/>
    <col min="3593" max="3841" width="10.125" style="1" customWidth="1"/>
    <col min="3842" max="3842" width="4.625" style="1" customWidth="1"/>
    <col min="3843" max="3843" width="8.375" style="1" customWidth="1"/>
    <col min="3844" max="3844" width="14.125" style="1" customWidth="1"/>
    <col min="3845" max="3845" width="4" style="1" customWidth="1"/>
    <col min="3846" max="3846" width="5.125" style="1" customWidth="1"/>
    <col min="3847" max="3847" width="4.375" style="1" customWidth="1"/>
    <col min="3848" max="3848" width="5.625" style="1" customWidth="1"/>
    <col min="3849" max="4097" width="10.125" style="1" customWidth="1"/>
    <col min="4098" max="4098" width="4.625" style="1" customWidth="1"/>
    <col min="4099" max="4099" width="8.375" style="1" customWidth="1"/>
    <col min="4100" max="4100" width="14.125" style="1" customWidth="1"/>
    <col min="4101" max="4101" width="4" style="1" customWidth="1"/>
    <col min="4102" max="4102" width="5.125" style="1" customWidth="1"/>
    <col min="4103" max="4103" width="4.375" style="1" customWidth="1"/>
    <col min="4104" max="4104" width="5.625" style="1" customWidth="1"/>
    <col min="4105" max="4353" width="10.125" style="1" customWidth="1"/>
    <col min="4354" max="4354" width="4.625" style="1" customWidth="1"/>
    <col min="4355" max="4355" width="8.375" style="1" customWidth="1"/>
    <col min="4356" max="4356" width="14.125" style="1" customWidth="1"/>
    <col min="4357" max="4357" width="4" style="1" customWidth="1"/>
    <col min="4358" max="4358" width="5.125" style="1" customWidth="1"/>
    <col min="4359" max="4359" width="4.375" style="1" customWidth="1"/>
    <col min="4360" max="4360" width="5.625" style="1" customWidth="1"/>
    <col min="4361" max="4609" width="10.125" style="1" customWidth="1"/>
    <col min="4610" max="4610" width="4.625" style="1" customWidth="1"/>
    <col min="4611" max="4611" width="8.375" style="1" customWidth="1"/>
    <col min="4612" max="4612" width="14.125" style="1" customWidth="1"/>
    <col min="4613" max="4613" width="4" style="1" customWidth="1"/>
    <col min="4614" max="4614" width="5.125" style="1" customWidth="1"/>
    <col min="4615" max="4615" width="4.375" style="1" customWidth="1"/>
    <col min="4616" max="4616" width="5.625" style="1" customWidth="1"/>
    <col min="4617" max="4865" width="10.125" style="1" customWidth="1"/>
    <col min="4866" max="4866" width="4.625" style="1" customWidth="1"/>
    <col min="4867" max="4867" width="8.375" style="1" customWidth="1"/>
    <col min="4868" max="4868" width="14.125" style="1" customWidth="1"/>
    <col min="4869" max="4869" width="4" style="1" customWidth="1"/>
    <col min="4870" max="4870" width="5.125" style="1" customWidth="1"/>
    <col min="4871" max="4871" width="4.375" style="1" customWidth="1"/>
    <col min="4872" max="4872" width="5.625" style="1" customWidth="1"/>
    <col min="4873" max="5121" width="10.125" style="1" customWidth="1"/>
    <col min="5122" max="5122" width="4.625" style="1" customWidth="1"/>
    <col min="5123" max="5123" width="8.375" style="1" customWidth="1"/>
    <col min="5124" max="5124" width="14.125" style="1" customWidth="1"/>
    <col min="5125" max="5125" width="4" style="1" customWidth="1"/>
    <col min="5126" max="5126" width="5.125" style="1" customWidth="1"/>
    <col min="5127" max="5127" width="4.375" style="1" customWidth="1"/>
    <col min="5128" max="5128" width="5.625" style="1" customWidth="1"/>
    <col min="5129" max="5377" width="10.125" style="1" customWidth="1"/>
    <col min="5378" max="5378" width="4.625" style="1" customWidth="1"/>
    <col min="5379" max="5379" width="8.375" style="1" customWidth="1"/>
    <col min="5380" max="5380" width="14.125" style="1" customWidth="1"/>
    <col min="5381" max="5381" width="4" style="1" customWidth="1"/>
    <col min="5382" max="5382" width="5.125" style="1" customWidth="1"/>
    <col min="5383" max="5383" width="4.375" style="1" customWidth="1"/>
    <col min="5384" max="5384" width="5.625" style="1" customWidth="1"/>
    <col min="5385" max="5633" width="10.125" style="1" customWidth="1"/>
    <col min="5634" max="5634" width="4.625" style="1" customWidth="1"/>
    <col min="5635" max="5635" width="8.375" style="1" customWidth="1"/>
    <col min="5636" max="5636" width="14.125" style="1" customWidth="1"/>
    <col min="5637" max="5637" width="4" style="1" customWidth="1"/>
    <col min="5638" max="5638" width="5.125" style="1" customWidth="1"/>
    <col min="5639" max="5639" width="4.375" style="1" customWidth="1"/>
    <col min="5640" max="5640" width="5.625" style="1" customWidth="1"/>
    <col min="5641" max="5889" width="10.125" style="1" customWidth="1"/>
    <col min="5890" max="5890" width="4.625" style="1" customWidth="1"/>
    <col min="5891" max="5891" width="8.375" style="1" customWidth="1"/>
    <col min="5892" max="5892" width="14.125" style="1" customWidth="1"/>
    <col min="5893" max="5893" width="4" style="1" customWidth="1"/>
    <col min="5894" max="5894" width="5.125" style="1" customWidth="1"/>
    <col min="5895" max="5895" width="4.375" style="1" customWidth="1"/>
    <col min="5896" max="5896" width="5.625" style="1" customWidth="1"/>
    <col min="5897" max="6145" width="10.125" style="1" customWidth="1"/>
    <col min="6146" max="6146" width="4.625" style="1" customWidth="1"/>
    <col min="6147" max="6147" width="8.375" style="1" customWidth="1"/>
    <col min="6148" max="6148" width="14.125" style="1" customWidth="1"/>
    <col min="6149" max="6149" width="4" style="1" customWidth="1"/>
    <col min="6150" max="6150" width="5.125" style="1" customWidth="1"/>
    <col min="6151" max="6151" width="4.375" style="1" customWidth="1"/>
    <col min="6152" max="6152" width="5.625" style="1" customWidth="1"/>
    <col min="6153" max="6401" width="10.125" style="1" customWidth="1"/>
    <col min="6402" max="6402" width="4.625" style="1" customWidth="1"/>
    <col min="6403" max="6403" width="8.375" style="1" customWidth="1"/>
    <col min="6404" max="6404" width="14.125" style="1" customWidth="1"/>
    <col min="6405" max="6405" width="4" style="1" customWidth="1"/>
    <col min="6406" max="6406" width="5.125" style="1" customWidth="1"/>
    <col min="6407" max="6407" width="4.375" style="1" customWidth="1"/>
    <col min="6408" max="6408" width="5.625" style="1" customWidth="1"/>
    <col min="6409" max="6657" width="10.125" style="1" customWidth="1"/>
    <col min="6658" max="6658" width="4.625" style="1" customWidth="1"/>
    <col min="6659" max="6659" width="8.375" style="1" customWidth="1"/>
    <col min="6660" max="6660" width="14.125" style="1" customWidth="1"/>
    <col min="6661" max="6661" width="4" style="1" customWidth="1"/>
    <col min="6662" max="6662" width="5.125" style="1" customWidth="1"/>
    <col min="6663" max="6663" width="4.375" style="1" customWidth="1"/>
    <col min="6664" max="6664" width="5.625" style="1" customWidth="1"/>
    <col min="6665" max="6913" width="10.125" style="1" customWidth="1"/>
    <col min="6914" max="6914" width="4.625" style="1" customWidth="1"/>
    <col min="6915" max="6915" width="8.375" style="1" customWidth="1"/>
    <col min="6916" max="6916" width="14.125" style="1" customWidth="1"/>
    <col min="6917" max="6917" width="4" style="1" customWidth="1"/>
    <col min="6918" max="6918" width="5.125" style="1" customWidth="1"/>
    <col min="6919" max="6919" width="4.375" style="1" customWidth="1"/>
    <col min="6920" max="6920" width="5.625" style="1" customWidth="1"/>
    <col min="6921" max="7169" width="10.125" style="1" customWidth="1"/>
    <col min="7170" max="7170" width="4.625" style="1" customWidth="1"/>
    <col min="7171" max="7171" width="8.375" style="1" customWidth="1"/>
    <col min="7172" max="7172" width="14.125" style="1" customWidth="1"/>
    <col min="7173" max="7173" width="4" style="1" customWidth="1"/>
    <col min="7174" max="7174" width="5.125" style="1" customWidth="1"/>
    <col min="7175" max="7175" width="4.375" style="1" customWidth="1"/>
    <col min="7176" max="7176" width="5.625" style="1" customWidth="1"/>
    <col min="7177" max="7425" width="10.125" style="1" customWidth="1"/>
    <col min="7426" max="7426" width="4.625" style="1" customWidth="1"/>
    <col min="7427" max="7427" width="8.375" style="1" customWidth="1"/>
    <col min="7428" max="7428" width="14.125" style="1" customWidth="1"/>
    <col min="7429" max="7429" width="4" style="1" customWidth="1"/>
    <col min="7430" max="7430" width="5.125" style="1" customWidth="1"/>
    <col min="7431" max="7431" width="4.375" style="1" customWidth="1"/>
    <col min="7432" max="7432" width="5.625" style="1" customWidth="1"/>
    <col min="7433" max="7681" width="10.125" style="1" customWidth="1"/>
    <col min="7682" max="7682" width="4.625" style="1" customWidth="1"/>
    <col min="7683" max="7683" width="8.375" style="1" customWidth="1"/>
    <col min="7684" max="7684" width="14.125" style="1" customWidth="1"/>
    <col min="7685" max="7685" width="4" style="1" customWidth="1"/>
    <col min="7686" max="7686" width="5.125" style="1" customWidth="1"/>
    <col min="7687" max="7687" width="4.375" style="1" customWidth="1"/>
    <col min="7688" max="7688" width="5.625" style="1" customWidth="1"/>
    <col min="7689" max="7937" width="10.125" style="1" customWidth="1"/>
    <col min="7938" max="7938" width="4.625" style="1" customWidth="1"/>
    <col min="7939" max="7939" width="8.375" style="1" customWidth="1"/>
    <col min="7940" max="7940" width="14.125" style="1" customWidth="1"/>
    <col min="7941" max="7941" width="4" style="1" customWidth="1"/>
    <col min="7942" max="7942" width="5.125" style="1" customWidth="1"/>
    <col min="7943" max="7943" width="4.375" style="1" customWidth="1"/>
    <col min="7944" max="7944" width="5.625" style="1" customWidth="1"/>
    <col min="7945" max="8193" width="10.125" style="1" customWidth="1"/>
    <col min="8194" max="8194" width="4.625" style="1" customWidth="1"/>
    <col min="8195" max="8195" width="8.375" style="1" customWidth="1"/>
    <col min="8196" max="8196" width="14.125" style="1" customWidth="1"/>
    <col min="8197" max="8197" width="4" style="1" customWidth="1"/>
    <col min="8198" max="8198" width="5.125" style="1" customWidth="1"/>
    <col min="8199" max="8199" width="4.375" style="1" customWidth="1"/>
    <col min="8200" max="8200" width="5.625" style="1" customWidth="1"/>
    <col min="8201" max="8449" width="10.125" style="1" customWidth="1"/>
    <col min="8450" max="8450" width="4.625" style="1" customWidth="1"/>
    <col min="8451" max="8451" width="8.375" style="1" customWidth="1"/>
    <col min="8452" max="8452" width="14.125" style="1" customWidth="1"/>
    <col min="8453" max="8453" width="4" style="1" customWidth="1"/>
    <col min="8454" max="8454" width="5.125" style="1" customWidth="1"/>
    <col min="8455" max="8455" width="4.375" style="1" customWidth="1"/>
    <col min="8456" max="8456" width="5.625" style="1" customWidth="1"/>
    <col min="8457" max="8705" width="10.125" style="1" customWidth="1"/>
    <col min="8706" max="8706" width="4.625" style="1" customWidth="1"/>
    <col min="8707" max="8707" width="8.375" style="1" customWidth="1"/>
    <col min="8708" max="8708" width="14.125" style="1" customWidth="1"/>
    <col min="8709" max="8709" width="4" style="1" customWidth="1"/>
    <col min="8710" max="8710" width="5.125" style="1" customWidth="1"/>
    <col min="8711" max="8711" width="4.375" style="1" customWidth="1"/>
    <col min="8712" max="8712" width="5.625" style="1" customWidth="1"/>
    <col min="8713" max="8961" width="10.125" style="1" customWidth="1"/>
    <col min="8962" max="8962" width="4.625" style="1" customWidth="1"/>
    <col min="8963" max="8963" width="8.375" style="1" customWidth="1"/>
    <col min="8964" max="8964" width="14.125" style="1" customWidth="1"/>
    <col min="8965" max="8965" width="4" style="1" customWidth="1"/>
    <col min="8966" max="8966" width="5.125" style="1" customWidth="1"/>
    <col min="8967" max="8967" width="4.375" style="1" customWidth="1"/>
    <col min="8968" max="8968" width="5.625" style="1" customWidth="1"/>
    <col min="8969" max="9217" width="10.125" style="1" customWidth="1"/>
    <col min="9218" max="9218" width="4.625" style="1" customWidth="1"/>
    <col min="9219" max="9219" width="8.375" style="1" customWidth="1"/>
    <col min="9220" max="9220" width="14.125" style="1" customWidth="1"/>
    <col min="9221" max="9221" width="4" style="1" customWidth="1"/>
    <col min="9222" max="9222" width="5.125" style="1" customWidth="1"/>
    <col min="9223" max="9223" width="4.375" style="1" customWidth="1"/>
    <col min="9224" max="9224" width="5.625" style="1" customWidth="1"/>
    <col min="9225" max="9473" width="10.125" style="1" customWidth="1"/>
    <col min="9474" max="9474" width="4.625" style="1" customWidth="1"/>
    <col min="9475" max="9475" width="8.375" style="1" customWidth="1"/>
    <col min="9476" max="9476" width="14.125" style="1" customWidth="1"/>
    <col min="9477" max="9477" width="4" style="1" customWidth="1"/>
    <col min="9478" max="9478" width="5.125" style="1" customWidth="1"/>
    <col min="9479" max="9479" width="4.375" style="1" customWidth="1"/>
    <col min="9480" max="9480" width="5.625" style="1" customWidth="1"/>
    <col min="9481" max="9729" width="10.125" style="1" customWidth="1"/>
    <col min="9730" max="9730" width="4.625" style="1" customWidth="1"/>
    <col min="9731" max="9731" width="8.375" style="1" customWidth="1"/>
    <col min="9732" max="9732" width="14.125" style="1" customWidth="1"/>
    <col min="9733" max="9733" width="4" style="1" customWidth="1"/>
    <col min="9734" max="9734" width="5.125" style="1" customWidth="1"/>
    <col min="9735" max="9735" width="4.375" style="1" customWidth="1"/>
    <col min="9736" max="9736" width="5.625" style="1" customWidth="1"/>
    <col min="9737" max="9985" width="10.125" style="1" customWidth="1"/>
    <col min="9986" max="9986" width="4.625" style="1" customWidth="1"/>
    <col min="9987" max="9987" width="8.375" style="1" customWidth="1"/>
    <col min="9988" max="9988" width="14.125" style="1" customWidth="1"/>
    <col min="9989" max="9989" width="4" style="1" customWidth="1"/>
    <col min="9990" max="9990" width="5.125" style="1" customWidth="1"/>
    <col min="9991" max="9991" width="4.375" style="1" customWidth="1"/>
    <col min="9992" max="9992" width="5.625" style="1" customWidth="1"/>
    <col min="9993" max="10241" width="10.125" style="1" customWidth="1"/>
    <col min="10242" max="10242" width="4.625" style="1" customWidth="1"/>
    <col min="10243" max="10243" width="8.375" style="1" customWidth="1"/>
    <col min="10244" max="10244" width="14.125" style="1" customWidth="1"/>
    <col min="10245" max="10245" width="4" style="1" customWidth="1"/>
    <col min="10246" max="10246" width="5.125" style="1" customWidth="1"/>
    <col min="10247" max="10247" width="4.375" style="1" customWidth="1"/>
    <col min="10248" max="10248" width="5.625" style="1" customWidth="1"/>
    <col min="10249" max="10497" width="10.125" style="1" customWidth="1"/>
    <col min="10498" max="10498" width="4.625" style="1" customWidth="1"/>
    <col min="10499" max="10499" width="8.375" style="1" customWidth="1"/>
    <col min="10500" max="10500" width="14.125" style="1" customWidth="1"/>
    <col min="10501" max="10501" width="4" style="1" customWidth="1"/>
    <col min="10502" max="10502" width="5.125" style="1" customWidth="1"/>
    <col min="10503" max="10503" width="4.375" style="1" customWidth="1"/>
    <col min="10504" max="10504" width="5.625" style="1" customWidth="1"/>
    <col min="10505" max="10753" width="10.125" style="1" customWidth="1"/>
    <col min="10754" max="10754" width="4.625" style="1" customWidth="1"/>
    <col min="10755" max="10755" width="8.375" style="1" customWidth="1"/>
    <col min="10756" max="10756" width="14.125" style="1" customWidth="1"/>
    <col min="10757" max="10757" width="4" style="1" customWidth="1"/>
    <col min="10758" max="10758" width="5.125" style="1" customWidth="1"/>
    <col min="10759" max="10759" width="4.375" style="1" customWidth="1"/>
    <col min="10760" max="10760" width="5.625" style="1" customWidth="1"/>
    <col min="10761" max="11009" width="10.125" style="1" customWidth="1"/>
    <col min="11010" max="11010" width="4.625" style="1" customWidth="1"/>
    <col min="11011" max="11011" width="8.375" style="1" customWidth="1"/>
    <col min="11012" max="11012" width="14.125" style="1" customWidth="1"/>
    <col min="11013" max="11013" width="4" style="1" customWidth="1"/>
    <col min="11014" max="11014" width="5.125" style="1" customWidth="1"/>
    <col min="11015" max="11015" width="4.375" style="1" customWidth="1"/>
    <col min="11016" max="11016" width="5.625" style="1" customWidth="1"/>
    <col min="11017" max="11265" width="10.125" style="1" customWidth="1"/>
    <col min="11266" max="11266" width="4.625" style="1" customWidth="1"/>
    <col min="11267" max="11267" width="8.375" style="1" customWidth="1"/>
    <col min="11268" max="11268" width="14.125" style="1" customWidth="1"/>
    <col min="11269" max="11269" width="4" style="1" customWidth="1"/>
    <col min="11270" max="11270" width="5.125" style="1" customWidth="1"/>
    <col min="11271" max="11271" width="4.375" style="1" customWidth="1"/>
    <col min="11272" max="11272" width="5.625" style="1" customWidth="1"/>
    <col min="11273" max="11521" width="10.125" style="1" customWidth="1"/>
    <col min="11522" max="11522" width="4.625" style="1" customWidth="1"/>
    <col min="11523" max="11523" width="8.375" style="1" customWidth="1"/>
    <col min="11524" max="11524" width="14.125" style="1" customWidth="1"/>
    <col min="11525" max="11525" width="4" style="1" customWidth="1"/>
    <col min="11526" max="11526" width="5.125" style="1" customWidth="1"/>
    <col min="11527" max="11527" width="4.375" style="1" customWidth="1"/>
    <col min="11528" max="11528" width="5.625" style="1" customWidth="1"/>
    <col min="11529" max="11777" width="10.125" style="1" customWidth="1"/>
    <col min="11778" max="11778" width="4.625" style="1" customWidth="1"/>
    <col min="11779" max="11779" width="8.375" style="1" customWidth="1"/>
    <col min="11780" max="11780" width="14.125" style="1" customWidth="1"/>
    <col min="11781" max="11781" width="4" style="1" customWidth="1"/>
    <col min="11782" max="11782" width="5.125" style="1" customWidth="1"/>
    <col min="11783" max="11783" width="4.375" style="1" customWidth="1"/>
    <col min="11784" max="11784" width="5.625" style="1" customWidth="1"/>
    <col min="11785" max="12033" width="10.125" style="1" customWidth="1"/>
    <col min="12034" max="12034" width="4.625" style="1" customWidth="1"/>
    <col min="12035" max="12035" width="8.375" style="1" customWidth="1"/>
    <col min="12036" max="12036" width="14.125" style="1" customWidth="1"/>
    <col min="12037" max="12037" width="4" style="1" customWidth="1"/>
    <col min="12038" max="12038" width="5.125" style="1" customWidth="1"/>
    <col min="12039" max="12039" width="4.375" style="1" customWidth="1"/>
    <col min="12040" max="12040" width="5.625" style="1" customWidth="1"/>
    <col min="12041" max="12289" width="10.125" style="1" customWidth="1"/>
    <col min="12290" max="12290" width="4.625" style="1" customWidth="1"/>
    <col min="12291" max="12291" width="8.375" style="1" customWidth="1"/>
    <col min="12292" max="12292" width="14.125" style="1" customWidth="1"/>
    <col min="12293" max="12293" width="4" style="1" customWidth="1"/>
    <col min="12294" max="12294" width="5.125" style="1" customWidth="1"/>
    <col min="12295" max="12295" width="4.375" style="1" customWidth="1"/>
    <col min="12296" max="12296" width="5.625" style="1" customWidth="1"/>
    <col min="12297" max="12545" width="10.125" style="1" customWidth="1"/>
    <col min="12546" max="12546" width="4.625" style="1" customWidth="1"/>
    <col min="12547" max="12547" width="8.375" style="1" customWidth="1"/>
    <col min="12548" max="12548" width="14.125" style="1" customWidth="1"/>
    <col min="12549" max="12549" width="4" style="1" customWidth="1"/>
    <col min="12550" max="12550" width="5.125" style="1" customWidth="1"/>
    <col min="12551" max="12551" width="4.375" style="1" customWidth="1"/>
    <col min="12552" max="12552" width="5.625" style="1" customWidth="1"/>
    <col min="12553" max="12801" width="10.125" style="1" customWidth="1"/>
    <col min="12802" max="12802" width="4.625" style="1" customWidth="1"/>
    <col min="12803" max="12803" width="8.375" style="1" customWidth="1"/>
    <col min="12804" max="12804" width="14.125" style="1" customWidth="1"/>
    <col min="12805" max="12805" width="4" style="1" customWidth="1"/>
    <col min="12806" max="12806" width="5.125" style="1" customWidth="1"/>
    <col min="12807" max="12807" width="4.375" style="1" customWidth="1"/>
    <col min="12808" max="12808" width="5.625" style="1" customWidth="1"/>
    <col min="12809" max="13057" width="10.125" style="1" customWidth="1"/>
    <col min="13058" max="13058" width="4.625" style="1" customWidth="1"/>
    <col min="13059" max="13059" width="8.375" style="1" customWidth="1"/>
    <col min="13060" max="13060" width="14.125" style="1" customWidth="1"/>
    <col min="13061" max="13061" width="4" style="1" customWidth="1"/>
    <col min="13062" max="13062" width="5.125" style="1" customWidth="1"/>
    <col min="13063" max="13063" width="4.375" style="1" customWidth="1"/>
    <col min="13064" max="13064" width="5.625" style="1" customWidth="1"/>
    <col min="13065" max="13313" width="10.125" style="1" customWidth="1"/>
    <col min="13314" max="13314" width="4.625" style="1" customWidth="1"/>
    <col min="13315" max="13315" width="8.375" style="1" customWidth="1"/>
    <col min="13316" max="13316" width="14.125" style="1" customWidth="1"/>
    <col min="13317" max="13317" width="4" style="1" customWidth="1"/>
    <col min="13318" max="13318" width="5.125" style="1" customWidth="1"/>
    <col min="13319" max="13319" width="4.375" style="1" customWidth="1"/>
    <col min="13320" max="13320" width="5.625" style="1" customWidth="1"/>
    <col min="13321" max="13569" width="10.125" style="1" customWidth="1"/>
    <col min="13570" max="13570" width="4.625" style="1" customWidth="1"/>
    <col min="13571" max="13571" width="8.375" style="1" customWidth="1"/>
    <col min="13572" max="13572" width="14.125" style="1" customWidth="1"/>
    <col min="13573" max="13573" width="4" style="1" customWidth="1"/>
    <col min="13574" max="13574" width="5.125" style="1" customWidth="1"/>
    <col min="13575" max="13575" width="4.375" style="1" customWidth="1"/>
    <col min="13576" max="13576" width="5.625" style="1" customWidth="1"/>
    <col min="13577" max="13825" width="10.125" style="1" customWidth="1"/>
    <col min="13826" max="13826" width="4.625" style="1" customWidth="1"/>
    <col min="13827" max="13827" width="8.375" style="1" customWidth="1"/>
    <col min="13828" max="13828" width="14.125" style="1" customWidth="1"/>
    <col min="13829" max="13829" width="4" style="1" customWidth="1"/>
    <col min="13830" max="13830" width="5.125" style="1" customWidth="1"/>
    <col min="13831" max="13831" width="4.375" style="1" customWidth="1"/>
    <col min="13832" max="13832" width="5.625" style="1" customWidth="1"/>
    <col min="13833" max="14081" width="10.125" style="1" customWidth="1"/>
    <col min="14082" max="14082" width="4.625" style="1" customWidth="1"/>
    <col min="14083" max="14083" width="8.375" style="1" customWidth="1"/>
    <col min="14084" max="14084" width="14.125" style="1" customWidth="1"/>
    <col min="14085" max="14085" width="4" style="1" customWidth="1"/>
    <col min="14086" max="14086" width="5.125" style="1" customWidth="1"/>
    <col min="14087" max="14087" width="4.375" style="1" customWidth="1"/>
    <col min="14088" max="14088" width="5.625" style="1" customWidth="1"/>
    <col min="14089" max="14337" width="10.125" style="1" customWidth="1"/>
    <col min="14338" max="14338" width="4.625" style="1" customWidth="1"/>
    <col min="14339" max="14339" width="8.375" style="1" customWidth="1"/>
    <col min="14340" max="14340" width="14.125" style="1" customWidth="1"/>
    <col min="14341" max="14341" width="4" style="1" customWidth="1"/>
    <col min="14342" max="14342" width="5.125" style="1" customWidth="1"/>
    <col min="14343" max="14343" width="4.375" style="1" customWidth="1"/>
    <col min="14344" max="14344" width="5.625" style="1" customWidth="1"/>
    <col min="14345" max="14593" width="10.125" style="1" customWidth="1"/>
    <col min="14594" max="14594" width="4.625" style="1" customWidth="1"/>
    <col min="14595" max="14595" width="8.375" style="1" customWidth="1"/>
    <col min="14596" max="14596" width="14.125" style="1" customWidth="1"/>
    <col min="14597" max="14597" width="4" style="1" customWidth="1"/>
    <col min="14598" max="14598" width="5.125" style="1" customWidth="1"/>
    <col min="14599" max="14599" width="4.375" style="1" customWidth="1"/>
    <col min="14600" max="14600" width="5.625" style="1" customWidth="1"/>
    <col min="14601" max="14849" width="10.125" style="1" customWidth="1"/>
    <col min="14850" max="14850" width="4.625" style="1" customWidth="1"/>
    <col min="14851" max="14851" width="8.375" style="1" customWidth="1"/>
    <col min="14852" max="14852" width="14.125" style="1" customWidth="1"/>
    <col min="14853" max="14853" width="4" style="1" customWidth="1"/>
    <col min="14854" max="14854" width="5.125" style="1" customWidth="1"/>
    <col min="14855" max="14855" width="4.375" style="1" customWidth="1"/>
    <col min="14856" max="14856" width="5.625" style="1" customWidth="1"/>
    <col min="14857" max="15105" width="10.125" style="1" customWidth="1"/>
    <col min="15106" max="15106" width="4.625" style="1" customWidth="1"/>
    <col min="15107" max="15107" width="8.375" style="1" customWidth="1"/>
    <col min="15108" max="15108" width="14.125" style="1" customWidth="1"/>
    <col min="15109" max="15109" width="4" style="1" customWidth="1"/>
    <col min="15110" max="15110" width="5.125" style="1" customWidth="1"/>
    <col min="15111" max="15111" width="4.375" style="1" customWidth="1"/>
    <col min="15112" max="15112" width="5.625" style="1" customWidth="1"/>
    <col min="15113" max="15361" width="10.125" style="1" customWidth="1"/>
    <col min="15362" max="15362" width="4.625" style="1" customWidth="1"/>
    <col min="15363" max="15363" width="8.375" style="1" customWidth="1"/>
    <col min="15364" max="15364" width="14.125" style="1" customWidth="1"/>
    <col min="15365" max="15365" width="4" style="1" customWidth="1"/>
    <col min="15366" max="15366" width="5.125" style="1" customWidth="1"/>
    <col min="15367" max="15367" width="4.375" style="1" customWidth="1"/>
    <col min="15368" max="15368" width="5.625" style="1" customWidth="1"/>
    <col min="15369" max="15617" width="10.125" style="1" customWidth="1"/>
    <col min="15618" max="15618" width="4.625" style="1" customWidth="1"/>
    <col min="15619" max="15619" width="8.375" style="1" customWidth="1"/>
    <col min="15620" max="15620" width="14.125" style="1" customWidth="1"/>
    <col min="15621" max="15621" width="4" style="1" customWidth="1"/>
    <col min="15622" max="15622" width="5.125" style="1" customWidth="1"/>
    <col min="15623" max="15623" width="4.375" style="1" customWidth="1"/>
    <col min="15624" max="15624" width="5.625" style="1" customWidth="1"/>
    <col min="15625" max="15873" width="10.125" style="1" customWidth="1"/>
    <col min="15874" max="15874" width="4.625" style="1" customWidth="1"/>
    <col min="15875" max="15875" width="8.375" style="1" customWidth="1"/>
    <col min="15876" max="15876" width="14.125" style="1" customWidth="1"/>
    <col min="15877" max="15877" width="4" style="1" customWidth="1"/>
    <col min="15878" max="15878" width="5.125" style="1" customWidth="1"/>
    <col min="15879" max="15879" width="4.375" style="1" customWidth="1"/>
    <col min="15880" max="15880" width="5.625" style="1" customWidth="1"/>
    <col min="15881" max="16129" width="10.125" style="1" customWidth="1"/>
    <col min="16130" max="16130" width="4.625" style="1" customWidth="1"/>
    <col min="16131" max="16131" width="8.375" style="1" customWidth="1"/>
    <col min="16132" max="16132" width="14.125" style="1" customWidth="1"/>
    <col min="16133" max="16133" width="4" style="1" customWidth="1"/>
    <col min="16134" max="16134" width="5.125" style="1" customWidth="1"/>
    <col min="16135" max="16135" width="4.375" style="1" customWidth="1"/>
    <col min="16136" max="16136" width="5.625" style="1" customWidth="1"/>
    <col min="16137" max="16384" width="10.125" style="1" customWidth="1"/>
  </cols>
  <sheetData>
    <row r="2" spans="1:21" ht="32.25" customHeight="1" x14ac:dyDescent="0.3">
      <c r="A2" s="66" t="s">
        <v>232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21" ht="17.100000000000001" customHeight="1" x14ac:dyDescent="0.3">
      <c r="A3" s="31" t="s">
        <v>242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1" ht="20.25" customHeight="1" x14ac:dyDescent="0.3">
      <c r="A4" s="33" t="s">
        <v>227</v>
      </c>
      <c r="B4" s="33" t="s">
        <v>3</v>
      </c>
      <c r="C4" s="36" t="s">
        <v>4</v>
      </c>
      <c r="D4" s="36" t="s">
        <v>5</v>
      </c>
      <c r="E4" s="36" t="s">
        <v>6</v>
      </c>
      <c r="F4" s="33" t="s">
        <v>226</v>
      </c>
      <c r="G4" s="36" t="s">
        <v>8</v>
      </c>
      <c r="H4" s="33" t="s">
        <v>228</v>
      </c>
      <c r="I4" s="39" t="s">
        <v>229</v>
      </c>
      <c r="J4" s="40"/>
      <c r="K4" s="40"/>
      <c r="L4" s="40"/>
      <c r="M4" s="40"/>
      <c r="N4" s="40"/>
      <c r="O4" s="40"/>
      <c r="P4" s="41"/>
      <c r="Q4" s="21"/>
      <c r="R4" s="21"/>
      <c r="S4" s="42" t="s">
        <v>230</v>
      </c>
    </row>
    <row r="5" spans="1:21" ht="20.25" customHeight="1" x14ac:dyDescent="0.3">
      <c r="A5" s="34"/>
      <c r="B5" s="34"/>
      <c r="C5" s="37"/>
      <c r="D5" s="37"/>
      <c r="E5" s="37"/>
      <c r="F5" s="34"/>
      <c r="G5" s="37"/>
      <c r="H5" s="34"/>
      <c r="I5" s="39" t="s">
        <v>12</v>
      </c>
      <c r="J5" s="40"/>
      <c r="K5" s="41"/>
      <c r="L5" s="20"/>
      <c r="M5" s="20"/>
      <c r="N5" s="39" t="s">
        <v>13</v>
      </c>
      <c r="O5" s="40"/>
      <c r="P5" s="41"/>
      <c r="Q5" s="21"/>
      <c r="R5" s="21"/>
      <c r="S5" s="43"/>
    </row>
    <row r="6" spans="1:21" ht="28.5" customHeight="1" x14ac:dyDescent="0.3">
      <c r="A6" s="35"/>
      <c r="B6" s="35"/>
      <c r="C6" s="38"/>
      <c r="D6" s="38"/>
      <c r="E6" s="38"/>
      <c r="F6" s="35"/>
      <c r="G6" s="38"/>
      <c r="H6" s="35"/>
      <c r="I6" s="18" t="s">
        <v>14</v>
      </c>
      <c r="J6" s="22" t="s">
        <v>15</v>
      </c>
      <c r="K6" s="18" t="s">
        <v>16</v>
      </c>
      <c r="L6" s="39" t="s">
        <v>243</v>
      </c>
      <c r="M6" s="41"/>
      <c r="N6" s="18" t="s">
        <v>17</v>
      </c>
      <c r="O6" s="22" t="s">
        <v>15</v>
      </c>
      <c r="P6" s="18" t="s">
        <v>16</v>
      </c>
      <c r="Q6" s="39" t="s">
        <v>244</v>
      </c>
      <c r="R6" s="41"/>
      <c r="S6" s="43"/>
    </row>
    <row r="7" spans="1:21" ht="22.5" customHeight="1" x14ac:dyDescent="0.3">
      <c r="A7" s="60" t="s">
        <v>241</v>
      </c>
      <c r="B7" s="61"/>
      <c r="C7" s="62"/>
      <c r="D7" s="50"/>
      <c r="E7" s="48">
        <v>8485</v>
      </c>
      <c r="F7" s="50"/>
      <c r="G7" s="18" t="s">
        <v>19</v>
      </c>
      <c r="H7" s="26">
        <v>7346</v>
      </c>
      <c r="I7" s="26">
        <v>720</v>
      </c>
      <c r="J7" s="26">
        <v>5</v>
      </c>
      <c r="K7" s="26">
        <v>725</v>
      </c>
      <c r="L7" s="26">
        <f>I7+J7</f>
        <v>725</v>
      </c>
      <c r="M7" s="26">
        <f t="shared" ref="M7:M70" si="0">K7-L7</f>
        <v>0</v>
      </c>
      <c r="N7" s="26">
        <v>21</v>
      </c>
      <c r="O7" s="26">
        <v>524</v>
      </c>
      <c r="P7" s="26">
        <v>545</v>
      </c>
      <c r="Q7" s="26">
        <f>N7+O7</f>
        <v>545</v>
      </c>
      <c r="R7" s="26">
        <f>P7-Q7</f>
        <v>0</v>
      </c>
      <c r="S7" s="26">
        <v>7526</v>
      </c>
      <c r="T7" s="28">
        <f>H7+K7-P7</f>
        <v>7526</v>
      </c>
      <c r="U7" s="28">
        <f>S7-T7</f>
        <v>0</v>
      </c>
    </row>
    <row r="8" spans="1:21" ht="22.5" customHeight="1" x14ac:dyDescent="0.3">
      <c r="A8" s="63"/>
      <c r="B8" s="64"/>
      <c r="C8" s="65"/>
      <c r="D8" s="51"/>
      <c r="E8" s="49"/>
      <c r="F8" s="51"/>
      <c r="G8" s="18" t="s">
        <v>20</v>
      </c>
      <c r="H8" s="26" t="s">
        <v>81</v>
      </c>
      <c r="I8" s="26" t="s">
        <v>129</v>
      </c>
      <c r="J8" s="26" t="s">
        <v>153</v>
      </c>
      <c r="K8" s="26" t="s">
        <v>158</v>
      </c>
      <c r="L8" s="26">
        <f t="shared" ref="L8:L71" si="1">I8+J8</f>
        <v>4208796000</v>
      </c>
      <c r="M8" s="26">
        <f t="shared" si="0"/>
        <v>0</v>
      </c>
      <c r="N8" s="26" t="s">
        <v>162</v>
      </c>
      <c r="O8" s="26" t="s">
        <v>217</v>
      </c>
      <c r="P8" s="26" t="s">
        <v>181</v>
      </c>
      <c r="Q8" s="26">
        <f t="shared" ref="Q8:Q24" si="2">N8+O8</f>
        <v>2040202000</v>
      </c>
      <c r="R8" s="26">
        <f t="shared" ref="R8:R24" si="3">P8-Q8</f>
        <v>0</v>
      </c>
      <c r="S8" s="26" t="s">
        <v>190</v>
      </c>
      <c r="T8" s="28">
        <f t="shared" ref="T8:T71" si="4">H8+K8-P8</f>
        <v>92134836000</v>
      </c>
      <c r="U8" s="28">
        <f t="shared" ref="U8:U71" si="5">S8-T8</f>
        <v>0</v>
      </c>
    </row>
    <row r="9" spans="1:21" ht="22.5" customHeight="1" x14ac:dyDescent="0.3">
      <c r="A9" s="36">
        <v>1</v>
      </c>
      <c r="B9" s="44">
        <v>25101501</v>
      </c>
      <c r="C9" s="46" t="s">
        <v>21</v>
      </c>
      <c r="D9" s="36" t="s">
        <v>22</v>
      </c>
      <c r="E9" s="48">
        <v>85</v>
      </c>
      <c r="F9" s="36">
        <v>8</v>
      </c>
      <c r="G9" s="21" t="s">
        <v>19</v>
      </c>
      <c r="H9" s="26">
        <v>65</v>
      </c>
      <c r="I9" s="26">
        <v>1</v>
      </c>
      <c r="J9" s="26">
        <v>0</v>
      </c>
      <c r="K9" s="26">
        <v>1</v>
      </c>
      <c r="L9" s="26">
        <f t="shared" si="1"/>
        <v>1</v>
      </c>
      <c r="M9" s="26">
        <f t="shared" si="0"/>
        <v>0</v>
      </c>
      <c r="N9" s="26">
        <v>3</v>
      </c>
      <c r="O9" s="26">
        <v>1</v>
      </c>
      <c r="P9" s="26">
        <v>4</v>
      </c>
      <c r="Q9" s="26">
        <f t="shared" si="2"/>
        <v>4</v>
      </c>
      <c r="R9" s="26">
        <f t="shared" si="3"/>
        <v>0</v>
      </c>
      <c r="S9" s="26">
        <v>62</v>
      </c>
      <c r="T9" s="28">
        <f t="shared" si="4"/>
        <v>62</v>
      </c>
      <c r="U9" s="28">
        <f t="shared" si="5"/>
        <v>0</v>
      </c>
    </row>
    <row r="10" spans="1:21" ht="22.5" customHeight="1" x14ac:dyDescent="0.3">
      <c r="A10" s="38"/>
      <c r="B10" s="45"/>
      <c r="C10" s="47"/>
      <c r="D10" s="38"/>
      <c r="E10" s="49"/>
      <c r="F10" s="38"/>
      <c r="G10" s="21" t="s">
        <v>20</v>
      </c>
      <c r="H10" s="26" t="s">
        <v>82</v>
      </c>
      <c r="I10" s="26" t="s">
        <v>130</v>
      </c>
      <c r="J10" s="26">
        <v>0</v>
      </c>
      <c r="K10" s="26" t="s">
        <v>130</v>
      </c>
      <c r="L10" s="26">
        <f t="shared" si="1"/>
        <v>23500000</v>
      </c>
      <c r="M10" s="26">
        <f t="shared" si="0"/>
        <v>0</v>
      </c>
      <c r="N10" s="26" t="s">
        <v>163</v>
      </c>
      <c r="O10" s="26" t="s">
        <v>218</v>
      </c>
      <c r="P10" s="26" t="s">
        <v>182</v>
      </c>
      <c r="Q10" s="26">
        <f t="shared" si="2"/>
        <v>67451000</v>
      </c>
      <c r="R10" s="26">
        <f t="shared" si="3"/>
        <v>0</v>
      </c>
      <c r="S10" s="26" t="s">
        <v>191</v>
      </c>
      <c r="T10" s="28">
        <f t="shared" si="4"/>
        <v>2533950000</v>
      </c>
      <c r="U10" s="28">
        <f t="shared" si="5"/>
        <v>0</v>
      </c>
    </row>
    <row r="11" spans="1:21" ht="22.5" customHeight="1" x14ac:dyDescent="0.3">
      <c r="A11" s="36">
        <v>2</v>
      </c>
      <c r="B11" s="44">
        <v>25101502</v>
      </c>
      <c r="C11" s="46" t="s">
        <v>23</v>
      </c>
      <c r="D11" s="36" t="s">
        <v>22</v>
      </c>
      <c r="E11" s="48">
        <v>31</v>
      </c>
      <c r="F11" s="36">
        <v>8</v>
      </c>
      <c r="G11" s="21" t="s">
        <v>19</v>
      </c>
      <c r="H11" s="26">
        <v>7</v>
      </c>
      <c r="I11" s="26">
        <v>0</v>
      </c>
      <c r="J11" s="26">
        <v>0</v>
      </c>
      <c r="K11" s="26">
        <v>0</v>
      </c>
      <c r="L11" s="26">
        <f t="shared" si="1"/>
        <v>0</v>
      </c>
      <c r="M11" s="26">
        <f t="shared" si="0"/>
        <v>0</v>
      </c>
      <c r="N11" s="26">
        <v>0</v>
      </c>
      <c r="O11" s="26">
        <v>0</v>
      </c>
      <c r="P11" s="26">
        <v>0</v>
      </c>
      <c r="Q11" s="26">
        <f t="shared" si="2"/>
        <v>0</v>
      </c>
      <c r="R11" s="26">
        <f t="shared" si="3"/>
        <v>0</v>
      </c>
      <c r="S11" s="26">
        <v>7</v>
      </c>
      <c r="T11" s="28">
        <f t="shared" si="4"/>
        <v>7</v>
      </c>
      <c r="U11" s="28">
        <f t="shared" si="5"/>
        <v>0</v>
      </c>
    </row>
    <row r="12" spans="1:21" ht="22.5" customHeight="1" x14ac:dyDescent="0.3">
      <c r="A12" s="38"/>
      <c r="B12" s="45"/>
      <c r="C12" s="47"/>
      <c r="D12" s="38"/>
      <c r="E12" s="49"/>
      <c r="F12" s="38"/>
      <c r="G12" s="21" t="s">
        <v>20</v>
      </c>
      <c r="H12" s="26" t="s">
        <v>83</v>
      </c>
      <c r="I12" s="26">
        <v>0</v>
      </c>
      <c r="J12" s="26">
        <v>0</v>
      </c>
      <c r="K12" s="26">
        <v>0</v>
      </c>
      <c r="L12" s="26">
        <f t="shared" si="1"/>
        <v>0</v>
      </c>
      <c r="M12" s="26">
        <f t="shared" si="0"/>
        <v>0</v>
      </c>
      <c r="N12" s="26">
        <v>0</v>
      </c>
      <c r="O12" s="26">
        <v>0</v>
      </c>
      <c r="P12" s="26">
        <v>0</v>
      </c>
      <c r="Q12" s="26">
        <f t="shared" si="2"/>
        <v>0</v>
      </c>
      <c r="R12" s="26">
        <f t="shared" si="3"/>
        <v>0</v>
      </c>
      <c r="S12" s="26" t="s">
        <v>83</v>
      </c>
      <c r="T12" s="28">
        <f t="shared" si="4"/>
        <v>916294000</v>
      </c>
      <c r="U12" s="28">
        <f t="shared" si="5"/>
        <v>0</v>
      </c>
    </row>
    <row r="13" spans="1:21" ht="22.5" customHeight="1" x14ac:dyDescent="0.3">
      <c r="A13" s="36">
        <v>3</v>
      </c>
      <c r="B13" s="44">
        <v>25101503</v>
      </c>
      <c r="C13" s="46" t="s">
        <v>24</v>
      </c>
      <c r="D13" s="36" t="s">
        <v>22</v>
      </c>
      <c r="E13" s="48">
        <v>170</v>
      </c>
      <c r="F13" s="36">
        <v>8</v>
      </c>
      <c r="G13" s="21" t="s">
        <v>19</v>
      </c>
      <c r="H13" s="26">
        <v>124</v>
      </c>
      <c r="I13" s="26">
        <v>1</v>
      </c>
      <c r="J13" s="26">
        <v>0</v>
      </c>
      <c r="K13" s="26">
        <v>1</v>
      </c>
      <c r="L13" s="26">
        <f t="shared" si="1"/>
        <v>1</v>
      </c>
      <c r="M13" s="26">
        <f t="shared" si="0"/>
        <v>0</v>
      </c>
      <c r="N13" s="26">
        <v>2</v>
      </c>
      <c r="O13" s="26">
        <v>2</v>
      </c>
      <c r="P13" s="26">
        <v>4</v>
      </c>
      <c r="Q13" s="26">
        <f t="shared" si="2"/>
        <v>4</v>
      </c>
      <c r="R13" s="26">
        <f t="shared" si="3"/>
        <v>0</v>
      </c>
      <c r="S13" s="26">
        <v>121</v>
      </c>
      <c r="T13" s="28">
        <f t="shared" si="4"/>
        <v>121</v>
      </c>
      <c r="U13" s="28">
        <f t="shared" si="5"/>
        <v>0</v>
      </c>
    </row>
    <row r="14" spans="1:21" ht="22.5" customHeight="1" x14ac:dyDescent="0.3">
      <c r="A14" s="38"/>
      <c r="B14" s="45"/>
      <c r="C14" s="47"/>
      <c r="D14" s="38"/>
      <c r="E14" s="49"/>
      <c r="F14" s="38"/>
      <c r="G14" s="21" t="s">
        <v>20</v>
      </c>
      <c r="H14" s="26" t="s">
        <v>84</v>
      </c>
      <c r="I14" s="26" t="s">
        <v>131</v>
      </c>
      <c r="J14" s="26">
        <v>0</v>
      </c>
      <c r="K14" s="26" t="s">
        <v>131</v>
      </c>
      <c r="L14" s="26">
        <f t="shared" si="1"/>
        <v>30000000</v>
      </c>
      <c r="M14" s="26">
        <f t="shared" si="0"/>
        <v>0</v>
      </c>
      <c r="N14" s="26" t="s">
        <v>164</v>
      </c>
      <c r="O14" s="26" t="s">
        <v>219</v>
      </c>
      <c r="P14" s="26" t="s">
        <v>183</v>
      </c>
      <c r="Q14" s="26">
        <f t="shared" si="2"/>
        <v>74849000</v>
      </c>
      <c r="R14" s="26">
        <f t="shared" si="3"/>
        <v>0</v>
      </c>
      <c r="S14" s="26" t="s">
        <v>192</v>
      </c>
      <c r="T14" s="28">
        <f t="shared" si="4"/>
        <v>2368203000</v>
      </c>
      <c r="U14" s="28">
        <f t="shared" si="5"/>
        <v>0</v>
      </c>
    </row>
    <row r="15" spans="1:21" ht="22.5" customHeight="1" x14ac:dyDescent="0.3">
      <c r="A15" s="36">
        <v>4</v>
      </c>
      <c r="B15" s="44">
        <v>25101505</v>
      </c>
      <c r="C15" s="46" t="s">
        <v>25</v>
      </c>
      <c r="D15" s="36" t="s">
        <v>22</v>
      </c>
      <c r="E15" s="48">
        <v>6</v>
      </c>
      <c r="F15" s="36">
        <v>7</v>
      </c>
      <c r="G15" s="21" t="s">
        <v>19</v>
      </c>
      <c r="H15" s="26">
        <v>4</v>
      </c>
      <c r="I15" s="26">
        <v>0</v>
      </c>
      <c r="J15" s="26">
        <v>0</v>
      </c>
      <c r="K15" s="26">
        <v>0</v>
      </c>
      <c r="L15" s="26">
        <f t="shared" si="1"/>
        <v>0</v>
      </c>
      <c r="M15" s="26">
        <f t="shared" si="0"/>
        <v>0</v>
      </c>
      <c r="N15" s="26">
        <v>0</v>
      </c>
      <c r="O15" s="26">
        <v>0</v>
      </c>
      <c r="P15" s="26">
        <v>0</v>
      </c>
      <c r="Q15" s="26">
        <f t="shared" si="2"/>
        <v>0</v>
      </c>
      <c r="R15" s="26">
        <f t="shared" si="3"/>
        <v>0</v>
      </c>
      <c r="S15" s="26">
        <v>4</v>
      </c>
      <c r="T15" s="28">
        <f t="shared" si="4"/>
        <v>4</v>
      </c>
      <c r="U15" s="28">
        <f t="shared" si="5"/>
        <v>0</v>
      </c>
    </row>
    <row r="16" spans="1:21" ht="22.5" customHeight="1" x14ac:dyDescent="0.3">
      <c r="A16" s="38"/>
      <c r="B16" s="45"/>
      <c r="C16" s="47"/>
      <c r="D16" s="38"/>
      <c r="E16" s="49"/>
      <c r="F16" s="38"/>
      <c r="G16" s="21" t="s">
        <v>20</v>
      </c>
      <c r="H16" s="26" t="s">
        <v>85</v>
      </c>
      <c r="I16" s="26">
        <v>0</v>
      </c>
      <c r="J16" s="26">
        <v>0</v>
      </c>
      <c r="K16" s="26">
        <v>0</v>
      </c>
      <c r="L16" s="26">
        <f t="shared" si="1"/>
        <v>0</v>
      </c>
      <c r="M16" s="26">
        <f t="shared" si="0"/>
        <v>0</v>
      </c>
      <c r="N16" s="26">
        <v>0</v>
      </c>
      <c r="O16" s="26">
        <v>0</v>
      </c>
      <c r="P16" s="26">
        <v>0</v>
      </c>
      <c r="Q16" s="26">
        <f t="shared" si="2"/>
        <v>0</v>
      </c>
      <c r="R16" s="26">
        <f t="shared" si="3"/>
        <v>0</v>
      </c>
      <c r="S16" s="26" t="s">
        <v>85</v>
      </c>
      <c r="T16" s="28">
        <f t="shared" si="4"/>
        <v>66741000</v>
      </c>
      <c r="U16" s="28">
        <f t="shared" si="5"/>
        <v>0</v>
      </c>
    </row>
    <row r="17" spans="1:21" ht="22.5" customHeight="1" x14ac:dyDescent="0.3">
      <c r="A17" s="36">
        <v>5</v>
      </c>
      <c r="B17" s="44">
        <v>25101507</v>
      </c>
      <c r="C17" s="59" t="s">
        <v>240</v>
      </c>
      <c r="D17" s="36" t="s">
        <v>22</v>
      </c>
      <c r="E17" s="48">
        <v>96</v>
      </c>
      <c r="F17" s="36">
        <v>7</v>
      </c>
      <c r="G17" s="21" t="s">
        <v>19</v>
      </c>
      <c r="H17" s="26">
        <v>65</v>
      </c>
      <c r="I17" s="26">
        <v>3</v>
      </c>
      <c r="J17" s="26">
        <v>0</v>
      </c>
      <c r="K17" s="26">
        <v>3</v>
      </c>
      <c r="L17" s="26">
        <f t="shared" si="1"/>
        <v>3</v>
      </c>
      <c r="M17" s="26">
        <f t="shared" si="0"/>
        <v>0</v>
      </c>
      <c r="N17" s="26">
        <v>0</v>
      </c>
      <c r="O17" s="26">
        <v>1</v>
      </c>
      <c r="P17" s="26">
        <v>1</v>
      </c>
      <c r="Q17" s="26">
        <f t="shared" si="2"/>
        <v>1</v>
      </c>
      <c r="R17" s="26">
        <f t="shared" si="3"/>
        <v>0</v>
      </c>
      <c r="S17" s="26">
        <v>67</v>
      </c>
      <c r="T17" s="28">
        <f t="shared" si="4"/>
        <v>67</v>
      </c>
      <c r="U17" s="28">
        <f t="shared" si="5"/>
        <v>0</v>
      </c>
    </row>
    <row r="18" spans="1:21" ht="22.5" customHeight="1" x14ac:dyDescent="0.3">
      <c r="A18" s="38"/>
      <c r="B18" s="45"/>
      <c r="C18" s="47"/>
      <c r="D18" s="38"/>
      <c r="E18" s="49"/>
      <c r="F18" s="38"/>
      <c r="G18" s="21" t="s">
        <v>20</v>
      </c>
      <c r="H18" s="26" t="s">
        <v>86</v>
      </c>
      <c r="I18" s="26" t="s">
        <v>132</v>
      </c>
      <c r="J18" s="26">
        <v>0</v>
      </c>
      <c r="K18" s="26" t="s">
        <v>132</v>
      </c>
      <c r="L18" s="26">
        <f t="shared" si="1"/>
        <v>103000000</v>
      </c>
      <c r="M18" s="26">
        <f t="shared" si="0"/>
        <v>0</v>
      </c>
      <c r="N18" s="26" t="s">
        <v>96</v>
      </c>
      <c r="O18" s="26" t="s">
        <v>175</v>
      </c>
      <c r="P18" s="26" t="s">
        <v>175</v>
      </c>
      <c r="Q18" s="26">
        <f t="shared" si="2"/>
        <v>29858000</v>
      </c>
      <c r="R18" s="26">
        <f t="shared" si="3"/>
        <v>0</v>
      </c>
      <c r="S18" s="26" t="s">
        <v>193</v>
      </c>
      <c r="T18" s="28">
        <f t="shared" si="4"/>
        <v>1838432000</v>
      </c>
      <c r="U18" s="28">
        <f t="shared" si="5"/>
        <v>0</v>
      </c>
    </row>
    <row r="19" spans="1:21" ht="22.5" customHeight="1" x14ac:dyDescent="0.3">
      <c r="A19" s="36">
        <v>6</v>
      </c>
      <c r="B19" s="44">
        <v>25101601</v>
      </c>
      <c r="C19" s="46" t="s">
        <v>27</v>
      </c>
      <c r="D19" s="36" t="s">
        <v>22</v>
      </c>
      <c r="E19" s="48">
        <v>25</v>
      </c>
      <c r="F19" s="36">
        <v>7</v>
      </c>
      <c r="G19" s="21" t="s">
        <v>19</v>
      </c>
      <c r="H19" s="26">
        <v>24</v>
      </c>
      <c r="I19" s="26">
        <v>1</v>
      </c>
      <c r="J19" s="26">
        <v>0</v>
      </c>
      <c r="K19" s="26">
        <v>1</v>
      </c>
      <c r="L19" s="26">
        <f t="shared" si="1"/>
        <v>1</v>
      </c>
      <c r="M19" s="26">
        <f t="shared" si="0"/>
        <v>0</v>
      </c>
      <c r="N19" s="26">
        <v>1</v>
      </c>
      <c r="O19" s="26">
        <v>0</v>
      </c>
      <c r="P19" s="26">
        <v>1</v>
      </c>
      <c r="Q19" s="26">
        <f t="shared" si="2"/>
        <v>1</v>
      </c>
      <c r="R19" s="26">
        <f t="shared" si="3"/>
        <v>0</v>
      </c>
      <c r="S19" s="26">
        <v>24</v>
      </c>
      <c r="T19" s="28">
        <f t="shared" si="4"/>
        <v>24</v>
      </c>
      <c r="U19" s="28">
        <f t="shared" si="5"/>
        <v>0</v>
      </c>
    </row>
    <row r="20" spans="1:21" ht="22.5" customHeight="1" x14ac:dyDescent="0.3">
      <c r="A20" s="38"/>
      <c r="B20" s="45"/>
      <c r="C20" s="47"/>
      <c r="D20" s="38"/>
      <c r="E20" s="49"/>
      <c r="F20" s="38"/>
      <c r="G20" s="21" t="s">
        <v>20</v>
      </c>
      <c r="H20" s="26" t="s">
        <v>87</v>
      </c>
      <c r="I20" s="26" t="s">
        <v>133</v>
      </c>
      <c r="J20" s="26">
        <v>0</v>
      </c>
      <c r="K20" s="26" t="s">
        <v>133</v>
      </c>
      <c r="L20" s="26">
        <f t="shared" si="1"/>
        <v>150000000</v>
      </c>
      <c r="M20" s="26">
        <f t="shared" si="0"/>
        <v>0</v>
      </c>
      <c r="N20" s="26" t="s">
        <v>165</v>
      </c>
      <c r="O20" s="26">
        <v>0</v>
      </c>
      <c r="P20" s="26" t="s">
        <v>165</v>
      </c>
      <c r="Q20" s="26">
        <f t="shared" si="2"/>
        <v>55000000</v>
      </c>
      <c r="R20" s="26">
        <f t="shared" si="3"/>
        <v>0</v>
      </c>
      <c r="S20" s="26" t="s">
        <v>194</v>
      </c>
      <c r="T20" s="28">
        <f t="shared" si="4"/>
        <v>2089300000</v>
      </c>
      <c r="U20" s="28">
        <f t="shared" si="5"/>
        <v>0</v>
      </c>
    </row>
    <row r="21" spans="1:21" ht="22.5" customHeight="1" x14ac:dyDescent="0.3">
      <c r="A21" s="36">
        <v>7</v>
      </c>
      <c r="B21" s="44">
        <v>25101611</v>
      </c>
      <c r="C21" s="46" t="s">
        <v>28</v>
      </c>
      <c r="D21" s="36" t="s">
        <v>22</v>
      </c>
      <c r="E21" s="48">
        <v>117</v>
      </c>
      <c r="F21" s="36">
        <v>7</v>
      </c>
      <c r="G21" s="21" t="s">
        <v>19</v>
      </c>
      <c r="H21" s="26">
        <v>114</v>
      </c>
      <c r="I21" s="26">
        <v>4</v>
      </c>
      <c r="J21" s="26">
        <v>0</v>
      </c>
      <c r="K21" s="26">
        <v>4</v>
      </c>
      <c r="L21" s="26">
        <f t="shared" si="1"/>
        <v>4</v>
      </c>
      <c r="M21" s="26">
        <f t="shared" si="0"/>
        <v>0</v>
      </c>
      <c r="N21" s="26">
        <v>2</v>
      </c>
      <c r="O21" s="26">
        <v>3</v>
      </c>
      <c r="P21" s="26">
        <v>5</v>
      </c>
      <c r="Q21" s="26">
        <f t="shared" si="2"/>
        <v>5</v>
      </c>
      <c r="R21" s="26">
        <f t="shared" si="3"/>
        <v>0</v>
      </c>
      <c r="S21" s="26">
        <v>113</v>
      </c>
      <c r="T21" s="28">
        <f t="shared" si="4"/>
        <v>113</v>
      </c>
      <c r="U21" s="28">
        <f t="shared" si="5"/>
        <v>0</v>
      </c>
    </row>
    <row r="22" spans="1:21" ht="22.5" customHeight="1" x14ac:dyDescent="0.3">
      <c r="A22" s="38"/>
      <c r="B22" s="45"/>
      <c r="C22" s="47"/>
      <c r="D22" s="38"/>
      <c r="E22" s="49"/>
      <c r="F22" s="38"/>
      <c r="G22" s="21" t="s">
        <v>20</v>
      </c>
      <c r="H22" s="26" t="s">
        <v>88</v>
      </c>
      <c r="I22" s="26" t="s">
        <v>134</v>
      </c>
      <c r="J22" s="26">
        <v>0</v>
      </c>
      <c r="K22" s="26" t="s">
        <v>134</v>
      </c>
      <c r="L22" s="26">
        <f t="shared" si="1"/>
        <v>227000000</v>
      </c>
      <c r="M22" s="26">
        <f t="shared" si="0"/>
        <v>0</v>
      </c>
      <c r="N22" s="26" t="s">
        <v>166</v>
      </c>
      <c r="O22" s="26" t="s">
        <v>220</v>
      </c>
      <c r="P22" s="26" t="s">
        <v>184</v>
      </c>
      <c r="Q22" s="26">
        <f t="shared" si="2"/>
        <v>147566000</v>
      </c>
      <c r="R22" s="26">
        <f t="shared" si="3"/>
        <v>0</v>
      </c>
      <c r="S22" s="26" t="s">
        <v>195</v>
      </c>
      <c r="T22" s="28">
        <f t="shared" si="4"/>
        <v>2947814000</v>
      </c>
      <c r="U22" s="28">
        <f t="shared" si="5"/>
        <v>0</v>
      </c>
    </row>
    <row r="23" spans="1:21" ht="22.5" customHeight="1" x14ac:dyDescent="0.3">
      <c r="A23" s="36">
        <v>8</v>
      </c>
      <c r="B23" s="44">
        <v>25101703</v>
      </c>
      <c r="C23" s="46" t="s">
        <v>29</v>
      </c>
      <c r="D23" s="36" t="s">
        <v>22</v>
      </c>
      <c r="E23" s="48">
        <v>110</v>
      </c>
      <c r="F23" s="36">
        <v>5</v>
      </c>
      <c r="G23" s="21" t="s">
        <v>19</v>
      </c>
      <c r="H23" s="26">
        <v>98</v>
      </c>
      <c r="I23" s="26">
        <v>3</v>
      </c>
      <c r="J23" s="26">
        <v>0</v>
      </c>
      <c r="K23" s="26">
        <v>3</v>
      </c>
      <c r="L23" s="26">
        <f t="shared" si="1"/>
        <v>3</v>
      </c>
      <c r="M23" s="26">
        <f t="shared" si="0"/>
        <v>0</v>
      </c>
      <c r="N23" s="26">
        <v>0</v>
      </c>
      <c r="O23" s="26">
        <v>1</v>
      </c>
      <c r="P23" s="26">
        <v>1</v>
      </c>
      <c r="Q23" s="26">
        <f t="shared" si="2"/>
        <v>1</v>
      </c>
      <c r="R23" s="26">
        <f t="shared" si="3"/>
        <v>0</v>
      </c>
      <c r="S23" s="26">
        <v>100</v>
      </c>
      <c r="T23" s="28">
        <f t="shared" si="4"/>
        <v>100</v>
      </c>
      <c r="U23" s="28">
        <f t="shared" si="5"/>
        <v>0</v>
      </c>
    </row>
    <row r="24" spans="1:21" ht="22.5" customHeight="1" x14ac:dyDescent="0.3">
      <c r="A24" s="38"/>
      <c r="B24" s="45"/>
      <c r="C24" s="47"/>
      <c r="D24" s="38"/>
      <c r="E24" s="49"/>
      <c r="F24" s="38"/>
      <c r="G24" s="21" t="s">
        <v>20</v>
      </c>
      <c r="H24" s="26" t="s">
        <v>89</v>
      </c>
      <c r="I24" s="26" t="s">
        <v>135</v>
      </c>
      <c r="J24" s="26">
        <v>0</v>
      </c>
      <c r="K24" s="26" t="s">
        <v>135</v>
      </c>
      <c r="L24" s="26">
        <f t="shared" si="1"/>
        <v>128000000</v>
      </c>
      <c r="M24" s="26">
        <f t="shared" si="0"/>
        <v>0</v>
      </c>
      <c r="N24" s="26" t="s">
        <v>96</v>
      </c>
      <c r="O24" s="26" t="s">
        <v>176</v>
      </c>
      <c r="P24" s="26" t="s">
        <v>176</v>
      </c>
      <c r="Q24" s="26">
        <f t="shared" si="2"/>
        <v>182000000</v>
      </c>
      <c r="R24" s="26">
        <f t="shared" si="3"/>
        <v>0</v>
      </c>
      <c r="S24" s="26" t="s">
        <v>196</v>
      </c>
      <c r="T24" s="28">
        <f t="shared" si="4"/>
        <v>6319245000</v>
      </c>
      <c r="U24" s="28">
        <f t="shared" si="5"/>
        <v>0</v>
      </c>
    </row>
    <row r="25" spans="1:21" ht="22.5" customHeight="1" x14ac:dyDescent="0.3">
      <c r="A25" s="36">
        <v>9</v>
      </c>
      <c r="B25" s="44">
        <v>25101789</v>
      </c>
      <c r="C25" s="46" t="s">
        <v>30</v>
      </c>
      <c r="D25" s="36" t="s">
        <v>22</v>
      </c>
      <c r="E25" s="48">
        <v>150</v>
      </c>
      <c r="F25" s="36">
        <v>7</v>
      </c>
      <c r="G25" s="21" t="s">
        <v>19</v>
      </c>
      <c r="H25" s="26">
        <v>145</v>
      </c>
      <c r="I25" s="26">
        <v>2</v>
      </c>
      <c r="J25" s="26">
        <v>2</v>
      </c>
      <c r="K25" s="26">
        <v>4</v>
      </c>
      <c r="L25" s="26">
        <f t="shared" si="1"/>
        <v>4</v>
      </c>
      <c r="M25" s="26">
        <f t="shared" si="0"/>
        <v>0</v>
      </c>
      <c r="N25" s="26">
        <v>3</v>
      </c>
      <c r="O25" s="26">
        <v>1</v>
      </c>
      <c r="P25" s="26">
        <v>4</v>
      </c>
      <c r="Q25" s="26">
        <f t="shared" ref="Q25:Q88" si="6">N25+O25</f>
        <v>4</v>
      </c>
      <c r="R25" s="26">
        <f t="shared" ref="R25:R88" si="7">P25-Q25</f>
        <v>0</v>
      </c>
      <c r="S25" s="26">
        <v>145</v>
      </c>
      <c r="T25" s="28">
        <f t="shared" si="4"/>
        <v>145</v>
      </c>
      <c r="U25" s="28">
        <f t="shared" si="5"/>
        <v>0</v>
      </c>
    </row>
    <row r="26" spans="1:21" ht="22.5" customHeight="1" x14ac:dyDescent="0.3">
      <c r="A26" s="38"/>
      <c r="B26" s="45"/>
      <c r="C26" s="47"/>
      <c r="D26" s="38"/>
      <c r="E26" s="49"/>
      <c r="F26" s="38"/>
      <c r="G26" s="21" t="s">
        <v>20</v>
      </c>
      <c r="H26" s="26" t="s">
        <v>90</v>
      </c>
      <c r="I26" s="26" t="s">
        <v>136</v>
      </c>
      <c r="J26" s="26" t="s">
        <v>154</v>
      </c>
      <c r="K26" s="26" t="s">
        <v>159</v>
      </c>
      <c r="L26" s="26">
        <f t="shared" si="1"/>
        <v>791410000</v>
      </c>
      <c r="M26" s="26">
        <f t="shared" si="0"/>
        <v>0</v>
      </c>
      <c r="N26" s="26" t="s">
        <v>167</v>
      </c>
      <c r="O26" s="26" t="s">
        <v>221</v>
      </c>
      <c r="P26" s="26" t="s">
        <v>185</v>
      </c>
      <c r="Q26" s="26">
        <f t="shared" si="6"/>
        <v>357876000</v>
      </c>
      <c r="R26" s="26">
        <f t="shared" si="7"/>
        <v>0</v>
      </c>
      <c r="S26" s="26" t="s">
        <v>197</v>
      </c>
      <c r="T26" s="28">
        <f t="shared" si="4"/>
        <v>26982820000</v>
      </c>
      <c r="U26" s="28">
        <f t="shared" si="5"/>
        <v>0</v>
      </c>
    </row>
    <row r="27" spans="1:21" ht="22.5" customHeight="1" x14ac:dyDescent="0.3">
      <c r="A27" s="36">
        <v>10</v>
      </c>
      <c r="B27" s="44">
        <v>25101790</v>
      </c>
      <c r="C27" s="46" t="s">
        <v>31</v>
      </c>
      <c r="D27" s="36" t="s">
        <v>22</v>
      </c>
      <c r="E27" s="48">
        <v>36</v>
      </c>
      <c r="F27" s="36">
        <v>7</v>
      </c>
      <c r="G27" s="21" t="s">
        <v>19</v>
      </c>
      <c r="H27" s="26">
        <v>34</v>
      </c>
      <c r="I27" s="26">
        <v>1</v>
      </c>
      <c r="J27" s="26">
        <v>0</v>
      </c>
      <c r="K27" s="26">
        <v>1</v>
      </c>
      <c r="L27" s="26">
        <f t="shared" si="1"/>
        <v>1</v>
      </c>
      <c r="M27" s="26">
        <f t="shared" si="0"/>
        <v>0</v>
      </c>
      <c r="N27" s="26">
        <v>1</v>
      </c>
      <c r="O27" s="26">
        <v>1</v>
      </c>
      <c r="P27" s="26">
        <v>2</v>
      </c>
      <c r="Q27" s="26">
        <f t="shared" si="6"/>
        <v>2</v>
      </c>
      <c r="R27" s="26">
        <f t="shared" si="7"/>
        <v>0</v>
      </c>
      <c r="S27" s="26">
        <v>33</v>
      </c>
      <c r="T27" s="28">
        <f t="shared" si="4"/>
        <v>33</v>
      </c>
      <c r="U27" s="28">
        <f t="shared" si="5"/>
        <v>0</v>
      </c>
    </row>
    <row r="28" spans="1:21" ht="22.5" customHeight="1" x14ac:dyDescent="0.3">
      <c r="A28" s="38"/>
      <c r="B28" s="45"/>
      <c r="C28" s="47"/>
      <c r="D28" s="38"/>
      <c r="E28" s="49"/>
      <c r="F28" s="38"/>
      <c r="G28" s="21" t="s">
        <v>20</v>
      </c>
      <c r="H28" s="26" t="s">
        <v>91</v>
      </c>
      <c r="I28" s="26" t="s">
        <v>137</v>
      </c>
      <c r="J28" s="26">
        <v>0</v>
      </c>
      <c r="K28" s="26" t="s">
        <v>137</v>
      </c>
      <c r="L28" s="26">
        <f t="shared" si="1"/>
        <v>245000000</v>
      </c>
      <c r="M28" s="26">
        <f t="shared" si="0"/>
        <v>0</v>
      </c>
      <c r="N28" s="26" t="s">
        <v>168</v>
      </c>
      <c r="O28" s="26" t="s">
        <v>222</v>
      </c>
      <c r="P28" s="26" t="s">
        <v>186</v>
      </c>
      <c r="Q28" s="26">
        <f t="shared" si="6"/>
        <v>283270000</v>
      </c>
      <c r="R28" s="26">
        <f t="shared" si="7"/>
        <v>0</v>
      </c>
      <c r="S28" s="26" t="s">
        <v>198</v>
      </c>
      <c r="T28" s="28">
        <f t="shared" si="4"/>
        <v>4353157000</v>
      </c>
      <c r="U28" s="28">
        <f t="shared" si="5"/>
        <v>0</v>
      </c>
    </row>
    <row r="29" spans="1:21" ht="22.5" customHeight="1" x14ac:dyDescent="0.3">
      <c r="A29" s="36">
        <v>11</v>
      </c>
      <c r="B29" s="44">
        <v>25101791</v>
      </c>
      <c r="C29" s="46" t="s">
        <v>32</v>
      </c>
      <c r="D29" s="36" t="s">
        <v>22</v>
      </c>
      <c r="E29" s="48">
        <v>11</v>
      </c>
      <c r="F29" s="36">
        <v>7</v>
      </c>
      <c r="G29" s="21" t="s">
        <v>19</v>
      </c>
      <c r="H29" s="26">
        <v>12</v>
      </c>
      <c r="I29" s="26">
        <v>0</v>
      </c>
      <c r="J29" s="26">
        <v>0</v>
      </c>
      <c r="K29" s="26">
        <v>0</v>
      </c>
      <c r="L29" s="26">
        <f t="shared" si="1"/>
        <v>0</v>
      </c>
      <c r="M29" s="26">
        <f t="shared" si="0"/>
        <v>0</v>
      </c>
      <c r="N29" s="26">
        <v>0</v>
      </c>
      <c r="O29" s="26">
        <v>0</v>
      </c>
      <c r="P29" s="26">
        <v>0</v>
      </c>
      <c r="Q29" s="26">
        <f t="shared" si="6"/>
        <v>0</v>
      </c>
      <c r="R29" s="26">
        <f t="shared" si="7"/>
        <v>0</v>
      </c>
      <c r="S29" s="26">
        <v>12</v>
      </c>
      <c r="T29" s="28">
        <f t="shared" si="4"/>
        <v>12</v>
      </c>
      <c r="U29" s="28">
        <f t="shared" si="5"/>
        <v>0</v>
      </c>
    </row>
    <row r="30" spans="1:21" ht="22.5" customHeight="1" x14ac:dyDescent="0.3">
      <c r="A30" s="38"/>
      <c r="B30" s="45"/>
      <c r="C30" s="47"/>
      <c r="D30" s="38"/>
      <c r="E30" s="49"/>
      <c r="F30" s="38"/>
      <c r="G30" s="21" t="s">
        <v>20</v>
      </c>
      <c r="H30" s="26" t="s">
        <v>92</v>
      </c>
      <c r="I30" s="26">
        <v>0</v>
      </c>
      <c r="J30" s="26">
        <v>0</v>
      </c>
      <c r="K30" s="26">
        <v>0</v>
      </c>
      <c r="L30" s="26">
        <f t="shared" si="1"/>
        <v>0</v>
      </c>
      <c r="M30" s="26">
        <f t="shared" si="0"/>
        <v>0</v>
      </c>
      <c r="N30" s="26">
        <v>0</v>
      </c>
      <c r="O30" s="26">
        <v>0</v>
      </c>
      <c r="P30" s="26">
        <v>0</v>
      </c>
      <c r="Q30" s="26">
        <f t="shared" si="6"/>
        <v>0</v>
      </c>
      <c r="R30" s="26">
        <f t="shared" si="7"/>
        <v>0</v>
      </c>
      <c r="S30" s="26" t="s">
        <v>92</v>
      </c>
      <c r="T30" s="28">
        <f t="shared" si="4"/>
        <v>2909935000</v>
      </c>
      <c r="U30" s="28">
        <f t="shared" si="5"/>
        <v>0</v>
      </c>
    </row>
    <row r="31" spans="1:21" ht="22.5" customHeight="1" x14ac:dyDescent="0.3">
      <c r="A31" s="36">
        <v>12</v>
      </c>
      <c r="B31" s="44">
        <v>25101792</v>
      </c>
      <c r="C31" s="46" t="s">
        <v>33</v>
      </c>
      <c r="D31" s="36" t="s">
        <v>22</v>
      </c>
      <c r="E31" s="48">
        <v>24</v>
      </c>
      <c r="F31" s="36">
        <v>7</v>
      </c>
      <c r="G31" s="21" t="s">
        <v>19</v>
      </c>
      <c r="H31" s="26">
        <v>27</v>
      </c>
      <c r="I31" s="26">
        <v>0</v>
      </c>
      <c r="J31" s="26">
        <v>1</v>
      </c>
      <c r="K31" s="26">
        <v>1</v>
      </c>
      <c r="L31" s="26">
        <f t="shared" si="1"/>
        <v>1</v>
      </c>
      <c r="M31" s="26">
        <f t="shared" si="0"/>
        <v>0</v>
      </c>
      <c r="N31" s="26">
        <v>0</v>
      </c>
      <c r="O31" s="26">
        <v>0</v>
      </c>
      <c r="P31" s="26">
        <v>0</v>
      </c>
      <c r="Q31" s="26">
        <f t="shared" si="6"/>
        <v>0</v>
      </c>
      <c r="R31" s="26">
        <f t="shared" si="7"/>
        <v>0</v>
      </c>
      <c r="S31" s="26">
        <v>28</v>
      </c>
      <c r="T31" s="28">
        <f t="shared" si="4"/>
        <v>28</v>
      </c>
      <c r="U31" s="28">
        <f t="shared" si="5"/>
        <v>0</v>
      </c>
    </row>
    <row r="32" spans="1:21" ht="22.5" customHeight="1" x14ac:dyDescent="0.3">
      <c r="A32" s="38"/>
      <c r="B32" s="45"/>
      <c r="C32" s="47"/>
      <c r="D32" s="38"/>
      <c r="E32" s="49"/>
      <c r="F32" s="38"/>
      <c r="G32" s="21" t="s">
        <v>20</v>
      </c>
      <c r="H32" s="26" t="s">
        <v>93</v>
      </c>
      <c r="I32" s="26">
        <v>0</v>
      </c>
      <c r="J32" s="26" t="s">
        <v>155</v>
      </c>
      <c r="K32" s="26" t="s">
        <v>155</v>
      </c>
      <c r="L32" s="26">
        <f t="shared" si="1"/>
        <v>382561000</v>
      </c>
      <c r="M32" s="26">
        <f t="shared" si="0"/>
        <v>0</v>
      </c>
      <c r="N32" s="26">
        <v>0</v>
      </c>
      <c r="O32" s="26">
        <v>0</v>
      </c>
      <c r="P32" s="26">
        <v>0</v>
      </c>
      <c r="Q32" s="26">
        <f t="shared" si="6"/>
        <v>0</v>
      </c>
      <c r="R32" s="26">
        <f t="shared" si="7"/>
        <v>0</v>
      </c>
      <c r="S32" s="26" t="s">
        <v>199</v>
      </c>
      <c r="T32" s="28">
        <f t="shared" si="4"/>
        <v>10157333000</v>
      </c>
      <c r="U32" s="28">
        <f t="shared" si="5"/>
        <v>0</v>
      </c>
    </row>
    <row r="33" spans="1:21" ht="22.5" customHeight="1" x14ac:dyDescent="0.3">
      <c r="A33" s="36">
        <v>13</v>
      </c>
      <c r="B33" s="44">
        <v>25101793</v>
      </c>
      <c r="C33" s="46" t="s">
        <v>34</v>
      </c>
      <c r="D33" s="36" t="s">
        <v>22</v>
      </c>
      <c r="E33" s="48">
        <v>15</v>
      </c>
      <c r="F33" s="36">
        <v>7</v>
      </c>
      <c r="G33" s="21" t="s">
        <v>19</v>
      </c>
      <c r="H33" s="26">
        <v>15</v>
      </c>
      <c r="I33" s="26">
        <v>1</v>
      </c>
      <c r="J33" s="26">
        <v>0</v>
      </c>
      <c r="K33" s="26">
        <v>1</v>
      </c>
      <c r="L33" s="26">
        <f t="shared" si="1"/>
        <v>1</v>
      </c>
      <c r="M33" s="26">
        <f t="shared" si="0"/>
        <v>0</v>
      </c>
      <c r="N33" s="26">
        <v>1</v>
      </c>
      <c r="O33" s="26">
        <v>0</v>
      </c>
      <c r="P33" s="26">
        <v>1</v>
      </c>
      <c r="Q33" s="26">
        <f t="shared" si="6"/>
        <v>1</v>
      </c>
      <c r="R33" s="26">
        <f t="shared" si="7"/>
        <v>0</v>
      </c>
      <c r="S33" s="26">
        <v>15</v>
      </c>
      <c r="T33" s="28">
        <f t="shared" si="4"/>
        <v>15</v>
      </c>
      <c r="U33" s="28">
        <f t="shared" si="5"/>
        <v>0</v>
      </c>
    </row>
    <row r="34" spans="1:21" ht="22.5" customHeight="1" x14ac:dyDescent="0.3">
      <c r="A34" s="38"/>
      <c r="B34" s="45"/>
      <c r="C34" s="47"/>
      <c r="D34" s="38"/>
      <c r="E34" s="49"/>
      <c r="F34" s="38"/>
      <c r="G34" s="21" t="s">
        <v>20</v>
      </c>
      <c r="H34" s="26" t="s">
        <v>94</v>
      </c>
      <c r="I34" s="26" t="s">
        <v>138</v>
      </c>
      <c r="J34" s="26">
        <v>0</v>
      </c>
      <c r="K34" s="26" t="s">
        <v>138</v>
      </c>
      <c r="L34" s="26">
        <f t="shared" si="1"/>
        <v>280000000</v>
      </c>
      <c r="M34" s="26">
        <f t="shared" si="0"/>
        <v>0</v>
      </c>
      <c r="N34" s="26" t="s">
        <v>169</v>
      </c>
      <c r="O34" s="26">
        <v>0</v>
      </c>
      <c r="P34" s="26" t="s">
        <v>169</v>
      </c>
      <c r="Q34" s="26">
        <f t="shared" si="6"/>
        <v>125000000</v>
      </c>
      <c r="R34" s="26">
        <f t="shared" si="7"/>
        <v>0</v>
      </c>
      <c r="S34" s="26" t="s">
        <v>200</v>
      </c>
      <c r="T34" s="28">
        <f t="shared" si="4"/>
        <v>2666029000</v>
      </c>
      <c r="U34" s="28">
        <f t="shared" si="5"/>
        <v>0</v>
      </c>
    </row>
    <row r="35" spans="1:21" ht="22.5" customHeight="1" x14ac:dyDescent="0.3">
      <c r="A35" s="36">
        <v>14</v>
      </c>
      <c r="B35" s="44">
        <v>25101794</v>
      </c>
      <c r="C35" s="46" t="s">
        <v>35</v>
      </c>
      <c r="D35" s="36" t="s">
        <v>22</v>
      </c>
      <c r="E35" s="48">
        <v>9</v>
      </c>
      <c r="F35" s="36">
        <v>7</v>
      </c>
      <c r="G35" s="21" t="s">
        <v>19</v>
      </c>
      <c r="H35" s="26">
        <v>9</v>
      </c>
      <c r="I35" s="26">
        <v>0</v>
      </c>
      <c r="J35" s="26">
        <v>0</v>
      </c>
      <c r="K35" s="26">
        <v>0</v>
      </c>
      <c r="L35" s="26">
        <f t="shared" si="1"/>
        <v>0</v>
      </c>
      <c r="M35" s="26">
        <f t="shared" si="0"/>
        <v>0</v>
      </c>
      <c r="N35" s="26">
        <v>0</v>
      </c>
      <c r="O35" s="26">
        <v>0</v>
      </c>
      <c r="P35" s="26">
        <v>0</v>
      </c>
      <c r="Q35" s="26">
        <f t="shared" si="6"/>
        <v>0</v>
      </c>
      <c r="R35" s="26">
        <f t="shared" si="7"/>
        <v>0</v>
      </c>
      <c r="S35" s="26">
        <v>9</v>
      </c>
      <c r="T35" s="28">
        <f t="shared" si="4"/>
        <v>9</v>
      </c>
      <c r="U35" s="28">
        <f t="shared" si="5"/>
        <v>0</v>
      </c>
    </row>
    <row r="36" spans="1:21" ht="22.5" customHeight="1" x14ac:dyDescent="0.3">
      <c r="A36" s="38"/>
      <c r="B36" s="45"/>
      <c r="C36" s="47"/>
      <c r="D36" s="38"/>
      <c r="E36" s="49"/>
      <c r="F36" s="38"/>
      <c r="G36" s="21" t="s">
        <v>20</v>
      </c>
      <c r="H36" s="26" t="s">
        <v>95</v>
      </c>
      <c r="I36" s="26">
        <v>0</v>
      </c>
      <c r="J36" s="26">
        <v>0</v>
      </c>
      <c r="K36" s="26">
        <v>0</v>
      </c>
      <c r="L36" s="26">
        <f t="shared" si="1"/>
        <v>0</v>
      </c>
      <c r="M36" s="26">
        <f t="shared" si="0"/>
        <v>0</v>
      </c>
      <c r="N36" s="26">
        <v>0</v>
      </c>
      <c r="O36" s="26">
        <v>0</v>
      </c>
      <c r="P36" s="26">
        <v>0</v>
      </c>
      <c r="Q36" s="26">
        <f t="shared" si="6"/>
        <v>0</v>
      </c>
      <c r="R36" s="26">
        <f t="shared" si="7"/>
        <v>0</v>
      </c>
      <c r="S36" s="26" t="s">
        <v>95</v>
      </c>
      <c r="T36" s="28">
        <f t="shared" si="4"/>
        <v>1069914000</v>
      </c>
      <c r="U36" s="28">
        <f t="shared" si="5"/>
        <v>0</v>
      </c>
    </row>
    <row r="37" spans="1:21" ht="22.5" customHeight="1" x14ac:dyDescent="0.3">
      <c r="A37" s="36">
        <v>15</v>
      </c>
      <c r="B37" s="44">
        <v>25101795</v>
      </c>
      <c r="C37" s="46" t="s">
        <v>36</v>
      </c>
      <c r="D37" s="36" t="s">
        <v>22</v>
      </c>
      <c r="E37" s="48">
        <v>0</v>
      </c>
      <c r="F37" s="36">
        <v>0</v>
      </c>
      <c r="G37" s="21" t="s">
        <v>19</v>
      </c>
      <c r="H37" s="26">
        <v>0</v>
      </c>
      <c r="I37" s="26">
        <v>0</v>
      </c>
      <c r="J37" s="26">
        <v>0</v>
      </c>
      <c r="K37" s="26">
        <v>0</v>
      </c>
      <c r="L37" s="26">
        <f t="shared" si="1"/>
        <v>0</v>
      </c>
      <c r="M37" s="26">
        <f t="shared" si="0"/>
        <v>0</v>
      </c>
      <c r="N37" s="26">
        <v>0</v>
      </c>
      <c r="O37" s="26">
        <v>0</v>
      </c>
      <c r="P37" s="26">
        <v>0</v>
      </c>
      <c r="Q37" s="26">
        <f t="shared" si="6"/>
        <v>0</v>
      </c>
      <c r="R37" s="26">
        <f t="shared" si="7"/>
        <v>0</v>
      </c>
      <c r="S37" s="26">
        <v>0</v>
      </c>
      <c r="T37" s="28">
        <f t="shared" si="4"/>
        <v>0</v>
      </c>
      <c r="U37" s="28">
        <f t="shared" si="5"/>
        <v>0</v>
      </c>
    </row>
    <row r="38" spans="1:21" ht="22.5" customHeight="1" x14ac:dyDescent="0.3">
      <c r="A38" s="38"/>
      <c r="B38" s="45"/>
      <c r="C38" s="47"/>
      <c r="D38" s="38"/>
      <c r="E38" s="49"/>
      <c r="F38" s="38"/>
      <c r="G38" s="21" t="s">
        <v>20</v>
      </c>
      <c r="H38" s="26">
        <v>0</v>
      </c>
      <c r="I38" s="26">
        <v>0</v>
      </c>
      <c r="J38" s="26">
        <v>0</v>
      </c>
      <c r="K38" s="26">
        <v>0</v>
      </c>
      <c r="L38" s="26">
        <f t="shared" si="1"/>
        <v>0</v>
      </c>
      <c r="M38" s="26">
        <f t="shared" si="0"/>
        <v>0</v>
      </c>
      <c r="N38" s="26">
        <v>0</v>
      </c>
      <c r="O38" s="26">
        <v>0</v>
      </c>
      <c r="P38" s="26">
        <v>0</v>
      </c>
      <c r="Q38" s="26">
        <f t="shared" si="6"/>
        <v>0</v>
      </c>
      <c r="R38" s="26">
        <f t="shared" si="7"/>
        <v>0</v>
      </c>
      <c r="S38" s="26">
        <v>0</v>
      </c>
      <c r="T38" s="28">
        <f t="shared" si="4"/>
        <v>0</v>
      </c>
      <c r="U38" s="28">
        <f t="shared" si="5"/>
        <v>0</v>
      </c>
    </row>
    <row r="39" spans="1:21" ht="22.5" customHeight="1" x14ac:dyDescent="0.3">
      <c r="A39" s="36">
        <v>16</v>
      </c>
      <c r="B39" s="44">
        <v>25101796</v>
      </c>
      <c r="C39" s="46" t="s">
        <v>37</v>
      </c>
      <c r="D39" s="36" t="s">
        <v>22</v>
      </c>
      <c r="E39" s="48">
        <v>0</v>
      </c>
      <c r="F39" s="36">
        <v>7</v>
      </c>
      <c r="G39" s="21" t="s">
        <v>19</v>
      </c>
      <c r="H39" s="26">
        <v>0</v>
      </c>
      <c r="I39" s="26">
        <v>0</v>
      </c>
      <c r="J39" s="26">
        <v>0</v>
      </c>
      <c r="K39" s="26">
        <v>0</v>
      </c>
      <c r="L39" s="26">
        <f t="shared" si="1"/>
        <v>0</v>
      </c>
      <c r="M39" s="26">
        <f t="shared" si="0"/>
        <v>0</v>
      </c>
      <c r="N39" s="26">
        <v>0</v>
      </c>
      <c r="O39" s="26">
        <v>0</v>
      </c>
      <c r="P39" s="26">
        <v>0</v>
      </c>
      <c r="Q39" s="26">
        <f t="shared" si="6"/>
        <v>0</v>
      </c>
      <c r="R39" s="26">
        <f t="shared" si="7"/>
        <v>0</v>
      </c>
      <c r="S39" s="26">
        <v>0</v>
      </c>
      <c r="T39" s="28">
        <f t="shared" si="4"/>
        <v>0</v>
      </c>
      <c r="U39" s="28">
        <f t="shared" si="5"/>
        <v>0</v>
      </c>
    </row>
    <row r="40" spans="1:21" ht="22.5" customHeight="1" x14ac:dyDescent="0.3">
      <c r="A40" s="38"/>
      <c r="B40" s="45"/>
      <c r="C40" s="47"/>
      <c r="D40" s="38"/>
      <c r="E40" s="49"/>
      <c r="F40" s="38"/>
      <c r="G40" s="21" t="s">
        <v>20</v>
      </c>
      <c r="H40" s="26">
        <v>0</v>
      </c>
      <c r="I40" s="26">
        <v>0</v>
      </c>
      <c r="J40" s="26">
        <v>0</v>
      </c>
      <c r="K40" s="26">
        <v>0</v>
      </c>
      <c r="L40" s="26">
        <f t="shared" si="1"/>
        <v>0</v>
      </c>
      <c r="M40" s="26">
        <f t="shared" si="0"/>
        <v>0</v>
      </c>
      <c r="N40" s="26">
        <v>0</v>
      </c>
      <c r="O40" s="26">
        <v>0</v>
      </c>
      <c r="P40" s="26">
        <v>0</v>
      </c>
      <c r="Q40" s="26">
        <f t="shared" si="6"/>
        <v>0</v>
      </c>
      <c r="R40" s="26">
        <f t="shared" si="7"/>
        <v>0</v>
      </c>
      <c r="S40" s="26">
        <v>0</v>
      </c>
      <c r="T40" s="28">
        <f t="shared" si="4"/>
        <v>0</v>
      </c>
      <c r="U40" s="28">
        <f t="shared" si="5"/>
        <v>0</v>
      </c>
    </row>
    <row r="41" spans="1:21" ht="22.5" customHeight="1" x14ac:dyDescent="0.3">
      <c r="A41" s="36">
        <v>17</v>
      </c>
      <c r="B41" s="44">
        <v>25101797</v>
      </c>
      <c r="C41" s="46" t="s">
        <v>38</v>
      </c>
      <c r="D41" s="36" t="s">
        <v>22</v>
      </c>
      <c r="E41" s="48">
        <v>13</v>
      </c>
      <c r="F41" s="36">
        <v>0</v>
      </c>
      <c r="G41" s="21" t="s">
        <v>19</v>
      </c>
      <c r="H41" s="26">
        <v>13</v>
      </c>
      <c r="I41" s="26">
        <v>0</v>
      </c>
      <c r="J41" s="26">
        <v>0</v>
      </c>
      <c r="K41" s="26">
        <v>0</v>
      </c>
      <c r="L41" s="26">
        <f t="shared" si="1"/>
        <v>0</v>
      </c>
      <c r="M41" s="26">
        <f t="shared" si="0"/>
        <v>0</v>
      </c>
      <c r="N41" s="26">
        <v>0</v>
      </c>
      <c r="O41" s="26">
        <v>1</v>
      </c>
      <c r="P41" s="26">
        <v>1</v>
      </c>
      <c r="Q41" s="26">
        <f t="shared" si="6"/>
        <v>1</v>
      </c>
      <c r="R41" s="26">
        <f t="shared" si="7"/>
        <v>0</v>
      </c>
      <c r="S41" s="26">
        <v>12</v>
      </c>
      <c r="T41" s="28">
        <f t="shared" si="4"/>
        <v>12</v>
      </c>
      <c r="U41" s="28">
        <f t="shared" si="5"/>
        <v>0</v>
      </c>
    </row>
    <row r="42" spans="1:21" ht="22.5" customHeight="1" x14ac:dyDescent="0.3">
      <c r="A42" s="38"/>
      <c r="B42" s="45"/>
      <c r="C42" s="47"/>
      <c r="D42" s="38"/>
      <c r="E42" s="49"/>
      <c r="F42" s="38"/>
      <c r="G42" s="21" t="s">
        <v>20</v>
      </c>
      <c r="H42" s="26" t="s">
        <v>97</v>
      </c>
      <c r="I42" s="26">
        <v>0</v>
      </c>
      <c r="J42" s="26">
        <v>0</v>
      </c>
      <c r="K42" s="26">
        <v>0</v>
      </c>
      <c r="L42" s="26">
        <f t="shared" si="1"/>
        <v>0</v>
      </c>
      <c r="M42" s="26">
        <f t="shared" si="0"/>
        <v>0</v>
      </c>
      <c r="N42" s="26">
        <v>0</v>
      </c>
      <c r="O42" s="26" t="s">
        <v>175</v>
      </c>
      <c r="P42" s="26" t="s">
        <v>175</v>
      </c>
      <c r="Q42" s="26">
        <f t="shared" si="6"/>
        <v>29858000</v>
      </c>
      <c r="R42" s="26">
        <f t="shared" si="7"/>
        <v>0</v>
      </c>
      <c r="S42" s="26" t="s">
        <v>201</v>
      </c>
      <c r="T42" s="28">
        <f t="shared" si="4"/>
        <v>265170000</v>
      </c>
      <c r="U42" s="28">
        <f t="shared" si="5"/>
        <v>0</v>
      </c>
    </row>
    <row r="43" spans="1:21" ht="22.5" customHeight="1" x14ac:dyDescent="0.3">
      <c r="A43" s="36">
        <v>18</v>
      </c>
      <c r="B43" s="44">
        <v>25101798</v>
      </c>
      <c r="C43" s="46" t="s">
        <v>39</v>
      </c>
      <c r="D43" s="36" t="s">
        <v>22</v>
      </c>
      <c r="E43" s="48">
        <v>15</v>
      </c>
      <c r="F43" s="36">
        <v>0</v>
      </c>
      <c r="G43" s="21" t="s">
        <v>19</v>
      </c>
      <c r="H43" s="26">
        <v>14</v>
      </c>
      <c r="I43" s="26">
        <v>0</v>
      </c>
      <c r="J43" s="26">
        <v>0</v>
      </c>
      <c r="K43" s="26">
        <v>0</v>
      </c>
      <c r="L43" s="26">
        <f t="shared" si="1"/>
        <v>0</v>
      </c>
      <c r="M43" s="26">
        <f t="shared" si="0"/>
        <v>0</v>
      </c>
      <c r="N43" s="26">
        <v>0</v>
      </c>
      <c r="O43" s="26">
        <v>0</v>
      </c>
      <c r="P43" s="26">
        <v>0</v>
      </c>
      <c r="Q43" s="26">
        <f t="shared" si="6"/>
        <v>0</v>
      </c>
      <c r="R43" s="26">
        <f t="shared" si="7"/>
        <v>0</v>
      </c>
      <c r="S43" s="26">
        <v>14</v>
      </c>
      <c r="T43" s="28">
        <f t="shared" si="4"/>
        <v>14</v>
      </c>
      <c r="U43" s="28">
        <f t="shared" si="5"/>
        <v>0</v>
      </c>
    </row>
    <row r="44" spans="1:21" ht="22.5" customHeight="1" x14ac:dyDescent="0.3">
      <c r="A44" s="38"/>
      <c r="B44" s="45"/>
      <c r="C44" s="47"/>
      <c r="D44" s="38"/>
      <c r="E44" s="49"/>
      <c r="F44" s="38"/>
      <c r="G44" s="21" t="s">
        <v>20</v>
      </c>
      <c r="H44" s="26" t="s">
        <v>98</v>
      </c>
      <c r="I44" s="26">
        <v>0</v>
      </c>
      <c r="J44" s="26">
        <v>0</v>
      </c>
      <c r="K44" s="26">
        <v>0</v>
      </c>
      <c r="L44" s="26">
        <f t="shared" si="1"/>
        <v>0</v>
      </c>
      <c r="M44" s="26">
        <f t="shared" si="0"/>
        <v>0</v>
      </c>
      <c r="N44" s="26">
        <v>0</v>
      </c>
      <c r="O44" s="26">
        <v>0</v>
      </c>
      <c r="P44" s="26">
        <v>0</v>
      </c>
      <c r="Q44" s="26">
        <f t="shared" si="6"/>
        <v>0</v>
      </c>
      <c r="R44" s="26">
        <f t="shared" si="7"/>
        <v>0</v>
      </c>
      <c r="S44" s="26" t="s">
        <v>98</v>
      </c>
      <c r="T44" s="28">
        <f t="shared" si="4"/>
        <v>698146000</v>
      </c>
      <c r="U44" s="28">
        <f t="shared" si="5"/>
        <v>0</v>
      </c>
    </row>
    <row r="45" spans="1:21" ht="22.5" customHeight="1" x14ac:dyDescent="0.3">
      <c r="A45" s="36">
        <v>19</v>
      </c>
      <c r="B45" s="44">
        <v>25101799</v>
      </c>
      <c r="C45" s="46" t="s">
        <v>40</v>
      </c>
      <c r="D45" s="36" t="s">
        <v>22</v>
      </c>
      <c r="E45" s="48">
        <v>0</v>
      </c>
      <c r="F45" s="36">
        <v>0</v>
      </c>
      <c r="G45" s="21" t="s">
        <v>19</v>
      </c>
      <c r="H45" s="26">
        <v>0</v>
      </c>
      <c r="I45" s="26">
        <v>0</v>
      </c>
      <c r="J45" s="26">
        <v>0</v>
      </c>
      <c r="K45" s="26">
        <v>0</v>
      </c>
      <c r="L45" s="26">
        <f t="shared" si="1"/>
        <v>0</v>
      </c>
      <c r="M45" s="26">
        <f t="shared" si="0"/>
        <v>0</v>
      </c>
      <c r="N45" s="26">
        <v>0</v>
      </c>
      <c r="O45" s="26">
        <v>0</v>
      </c>
      <c r="P45" s="26">
        <v>0</v>
      </c>
      <c r="Q45" s="26">
        <f t="shared" si="6"/>
        <v>0</v>
      </c>
      <c r="R45" s="26">
        <f t="shared" si="7"/>
        <v>0</v>
      </c>
      <c r="S45" s="26">
        <v>0</v>
      </c>
      <c r="T45" s="28">
        <f t="shared" si="4"/>
        <v>0</v>
      </c>
      <c r="U45" s="28">
        <f t="shared" si="5"/>
        <v>0</v>
      </c>
    </row>
    <row r="46" spans="1:21" ht="22.5" customHeight="1" x14ac:dyDescent="0.3">
      <c r="A46" s="38"/>
      <c r="B46" s="45"/>
      <c r="C46" s="47"/>
      <c r="D46" s="38"/>
      <c r="E46" s="49"/>
      <c r="F46" s="38"/>
      <c r="G46" s="21" t="s">
        <v>20</v>
      </c>
      <c r="H46" s="26">
        <v>0</v>
      </c>
      <c r="I46" s="26">
        <v>0</v>
      </c>
      <c r="J46" s="26">
        <v>0</v>
      </c>
      <c r="K46" s="26">
        <v>0</v>
      </c>
      <c r="L46" s="26">
        <f t="shared" si="1"/>
        <v>0</v>
      </c>
      <c r="M46" s="26">
        <f t="shared" si="0"/>
        <v>0</v>
      </c>
      <c r="N46" s="26">
        <v>0</v>
      </c>
      <c r="O46" s="26">
        <v>0</v>
      </c>
      <c r="P46" s="26">
        <v>0</v>
      </c>
      <c r="Q46" s="26">
        <f t="shared" si="6"/>
        <v>0</v>
      </c>
      <c r="R46" s="26">
        <f t="shared" si="7"/>
        <v>0</v>
      </c>
      <c r="S46" s="26">
        <v>0</v>
      </c>
      <c r="T46" s="28">
        <f t="shared" si="4"/>
        <v>0</v>
      </c>
      <c r="U46" s="28">
        <f t="shared" si="5"/>
        <v>0</v>
      </c>
    </row>
    <row r="47" spans="1:21" ht="22.5" customHeight="1" x14ac:dyDescent="0.3">
      <c r="A47" s="36">
        <v>20</v>
      </c>
      <c r="B47" s="44">
        <v>25101910</v>
      </c>
      <c r="C47" s="46" t="s">
        <v>41</v>
      </c>
      <c r="D47" s="36" t="s">
        <v>22</v>
      </c>
      <c r="E47" s="48">
        <v>0</v>
      </c>
      <c r="F47" s="36">
        <v>8</v>
      </c>
      <c r="G47" s="21" t="s">
        <v>19</v>
      </c>
      <c r="H47" s="26">
        <v>0</v>
      </c>
      <c r="I47" s="26">
        <v>0</v>
      </c>
      <c r="J47" s="26">
        <v>0</v>
      </c>
      <c r="K47" s="26">
        <v>0</v>
      </c>
      <c r="L47" s="26">
        <f t="shared" si="1"/>
        <v>0</v>
      </c>
      <c r="M47" s="26">
        <f t="shared" si="0"/>
        <v>0</v>
      </c>
      <c r="N47" s="26">
        <v>0</v>
      </c>
      <c r="O47" s="26">
        <v>0</v>
      </c>
      <c r="P47" s="26">
        <v>0</v>
      </c>
      <c r="Q47" s="26">
        <f t="shared" si="6"/>
        <v>0</v>
      </c>
      <c r="R47" s="26">
        <f t="shared" si="7"/>
        <v>0</v>
      </c>
      <c r="S47" s="26">
        <v>0</v>
      </c>
      <c r="T47" s="28">
        <f t="shared" si="4"/>
        <v>0</v>
      </c>
      <c r="U47" s="28">
        <f t="shared" si="5"/>
        <v>0</v>
      </c>
    </row>
    <row r="48" spans="1:21" ht="22.5" customHeight="1" x14ac:dyDescent="0.3">
      <c r="A48" s="38"/>
      <c r="B48" s="45"/>
      <c r="C48" s="47"/>
      <c r="D48" s="38"/>
      <c r="E48" s="49"/>
      <c r="F48" s="38"/>
      <c r="G48" s="21" t="s">
        <v>20</v>
      </c>
      <c r="H48" s="26">
        <v>0</v>
      </c>
      <c r="I48" s="26">
        <v>0</v>
      </c>
      <c r="J48" s="26">
        <v>0</v>
      </c>
      <c r="K48" s="26">
        <v>0</v>
      </c>
      <c r="L48" s="26">
        <f t="shared" si="1"/>
        <v>0</v>
      </c>
      <c r="M48" s="26">
        <f t="shared" si="0"/>
        <v>0</v>
      </c>
      <c r="N48" s="26">
        <v>0</v>
      </c>
      <c r="O48" s="26">
        <v>0</v>
      </c>
      <c r="P48" s="26">
        <v>0</v>
      </c>
      <c r="Q48" s="26">
        <f t="shared" si="6"/>
        <v>0</v>
      </c>
      <c r="R48" s="26">
        <f t="shared" si="7"/>
        <v>0</v>
      </c>
      <c r="S48" s="26">
        <v>0</v>
      </c>
      <c r="T48" s="28">
        <f t="shared" si="4"/>
        <v>0</v>
      </c>
      <c r="U48" s="28">
        <f t="shared" si="5"/>
        <v>0</v>
      </c>
    </row>
    <row r="49" spans="1:21" ht="22.5" customHeight="1" x14ac:dyDescent="0.3">
      <c r="A49" s="36">
        <v>21</v>
      </c>
      <c r="B49" s="44">
        <v>25101924</v>
      </c>
      <c r="C49" s="46" t="s">
        <v>42</v>
      </c>
      <c r="D49" s="36" t="s">
        <v>22</v>
      </c>
      <c r="E49" s="48">
        <v>0</v>
      </c>
      <c r="F49" s="36">
        <v>8</v>
      </c>
      <c r="G49" s="21" t="s">
        <v>19</v>
      </c>
      <c r="H49" s="26">
        <v>0</v>
      </c>
      <c r="I49" s="26">
        <v>0</v>
      </c>
      <c r="J49" s="26">
        <v>0</v>
      </c>
      <c r="K49" s="26">
        <v>0</v>
      </c>
      <c r="L49" s="26">
        <f t="shared" si="1"/>
        <v>0</v>
      </c>
      <c r="M49" s="26">
        <f t="shared" si="0"/>
        <v>0</v>
      </c>
      <c r="N49" s="26">
        <v>0</v>
      </c>
      <c r="O49" s="26">
        <v>0</v>
      </c>
      <c r="P49" s="26">
        <v>0</v>
      </c>
      <c r="Q49" s="26">
        <f t="shared" si="6"/>
        <v>0</v>
      </c>
      <c r="R49" s="26">
        <f t="shared" si="7"/>
        <v>0</v>
      </c>
      <c r="S49" s="26">
        <v>0</v>
      </c>
      <c r="T49" s="28">
        <f t="shared" si="4"/>
        <v>0</v>
      </c>
      <c r="U49" s="28">
        <f t="shared" si="5"/>
        <v>0</v>
      </c>
    </row>
    <row r="50" spans="1:21" ht="22.5" customHeight="1" x14ac:dyDescent="0.3">
      <c r="A50" s="38"/>
      <c r="B50" s="45"/>
      <c r="C50" s="47"/>
      <c r="D50" s="38"/>
      <c r="E50" s="49"/>
      <c r="F50" s="38"/>
      <c r="G50" s="21" t="s">
        <v>20</v>
      </c>
      <c r="H50" s="26">
        <v>0</v>
      </c>
      <c r="I50" s="26">
        <v>0</v>
      </c>
      <c r="J50" s="26">
        <v>0</v>
      </c>
      <c r="K50" s="26">
        <v>0</v>
      </c>
      <c r="L50" s="26">
        <f t="shared" si="1"/>
        <v>0</v>
      </c>
      <c r="M50" s="26">
        <f t="shared" si="0"/>
        <v>0</v>
      </c>
      <c r="N50" s="26">
        <v>0</v>
      </c>
      <c r="O50" s="26">
        <v>0</v>
      </c>
      <c r="P50" s="26">
        <v>0</v>
      </c>
      <c r="Q50" s="26">
        <f t="shared" si="6"/>
        <v>0</v>
      </c>
      <c r="R50" s="26">
        <f t="shared" si="7"/>
        <v>0</v>
      </c>
      <c r="S50" s="26">
        <v>0</v>
      </c>
      <c r="T50" s="28">
        <f t="shared" si="4"/>
        <v>0</v>
      </c>
      <c r="U50" s="28">
        <f t="shared" si="5"/>
        <v>0</v>
      </c>
    </row>
    <row r="51" spans="1:21" ht="22.5" customHeight="1" x14ac:dyDescent="0.3">
      <c r="A51" s="36">
        <v>22</v>
      </c>
      <c r="B51" s="44">
        <v>25101926</v>
      </c>
      <c r="C51" s="46" t="s">
        <v>43</v>
      </c>
      <c r="D51" s="36" t="s">
        <v>22</v>
      </c>
      <c r="E51" s="48">
        <v>6</v>
      </c>
      <c r="F51" s="36">
        <v>8</v>
      </c>
      <c r="G51" s="21" t="s">
        <v>19</v>
      </c>
      <c r="H51" s="26">
        <v>7</v>
      </c>
      <c r="I51" s="26">
        <v>1</v>
      </c>
      <c r="J51" s="26">
        <v>0</v>
      </c>
      <c r="K51" s="26">
        <v>1</v>
      </c>
      <c r="L51" s="26">
        <f t="shared" si="1"/>
        <v>1</v>
      </c>
      <c r="M51" s="26">
        <f t="shared" si="0"/>
        <v>0</v>
      </c>
      <c r="N51" s="26">
        <v>0</v>
      </c>
      <c r="O51" s="26">
        <v>0</v>
      </c>
      <c r="P51" s="26">
        <v>0</v>
      </c>
      <c r="Q51" s="26">
        <f t="shared" si="6"/>
        <v>0</v>
      </c>
      <c r="R51" s="26">
        <f t="shared" si="7"/>
        <v>0</v>
      </c>
      <c r="S51" s="26">
        <v>8</v>
      </c>
      <c r="T51" s="28">
        <f t="shared" si="4"/>
        <v>8</v>
      </c>
      <c r="U51" s="28">
        <f t="shared" si="5"/>
        <v>0</v>
      </c>
    </row>
    <row r="52" spans="1:21" ht="22.5" customHeight="1" x14ac:dyDescent="0.3">
      <c r="A52" s="38"/>
      <c r="B52" s="45"/>
      <c r="C52" s="47"/>
      <c r="D52" s="38"/>
      <c r="E52" s="49"/>
      <c r="F52" s="38"/>
      <c r="G52" s="21" t="s">
        <v>20</v>
      </c>
      <c r="H52" s="26" t="s">
        <v>99</v>
      </c>
      <c r="I52" s="26" t="s">
        <v>139</v>
      </c>
      <c r="J52" s="26">
        <v>0</v>
      </c>
      <c r="K52" s="26" t="s">
        <v>139</v>
      </c>
      <c r="L52" s="26">
        <f t="shared" si="1"/>
        <v>356000000</v>
      </c>
      <c r="M52" s="26">
        <f t="shared" si="0"/>
        <v>0</v>
      </c>
      <c r="N52" s="26">
        <v>0</v>
      </c>
      <c r="O52" s="26">
        <v>0</v>
      </c>
      <c r="P52" s="26">
        <v>0</v>
      </c>
      <c r="Q52" s="26">
        <f t="shared" si="6"/>
        <v>0</v>
      </c>
      <c r="R52" s="26">
        <f t="shared" si="7"/>
        <v>0</v>
      </c>
      <c r="S52" s="26" t="s">
        <v>202</v>
      </c>
      <c r="T52" s="28">
        <f t="shared" si="4"/>
        <v>2725620000</v>
      </c>
      <c r="U52" s="28">
        <f t="shared" si="5"/>
        <v>0</v>
      </c>
    </row>
    <row r="53" spans="1:21" ht="22.5" customHeight="1" x14ac:dyDescent="0.3">
      <c r="A53" s="36">
        <v>23</v>
      </c>
      <c r="B53" s="44">
        <v>25101927</v>
      </c>
      <c r="C53" s="46" t="s">
        <v>44</v>
      </c>
      <c r="D53" s="36" t="s">
        <v>22</v>
      </c>
      <c r="E53" s="48">
        <v>0</v>
      </c>
      <c r="F53" s="36">
        <v>0</v>
      </c>
      <c r="G53" s="21" t="s">
        <v>19</v>
      </c>
      <c r="H53" s="26">
        <v>0</v>
      </c>
      <c r="I53" s="26">
        <v>0</v>
      </c>
      <c r="J53" s="26">
        <v>0</v>
      </c>
      <c r="K53" s="26">
        <v>0</v>
      </c>
      <c r="L53" s="26">
        <f t="shared" si="1"/>
        <v>0</v>
      </c>
      <c r="M53" s="26">
        <f t="shared" si="0"/>
        <v>0</v>
      </c>
      <c r="N53" s="26">
        <v>0</v>
      </c>
      <c r="O53" s="26">
        <v>0</v>
      </c>
      <c r="P53" s="26">
        <v>0</v>
      </c>
      <c r="Q53" s="26">
        <f t="shared" si="6"/>
        <v>0</v>
      </c>
      <c r="R53" s="26">
        <f t="shared" si="7"/>
        <v>0</v>
      </c>
      <c r="S53" s="26">
        <v>0</v>
      </c>
      <c r="T53" s="28">
        <f t="shared" si="4"/>
        <v>0</v>
      </c>
      <c r="U53" s="28">
        <f t="shared" si="5"/>
        <v>0</v>
      </c>
    </row>
    <row r="54" spans="1:21" ht="22.5" customHeight="1" x14ac:dyDescent="0.3">
      <c r="A54" s="38"/>
      <c r="B54" s="45"/>
      <c r="C54" s="47"/>
      <c r="D54" s="38"/>
      <c r="E54" s="49"/>
      <c r="F54" s="38"/>
      <c r="G54" s="21" t="s">
        <v>20</v>
      </c>
      <c r="H54" s="26">
        <v>0</v>
      </c>
      <c r="I54" s="26">
        <v>0</v>
      </c>
      <c r="J54" s="26">
        <v>0</v>
      </c>
      <c r="K54" s="26">
        <v>0</v>
      </c>
      <c r="L54" s="26">
        <f t="shared" si="1"/>
        <v>0</v>
      </c>
      <c r="M54" s="26">
        <f t="shared" si="0"/>
        <v>0</v>
      </c>
      <c r="N54" s="26">
        <v>0</v>
      </c>
      <c r="O54" s="26">
        <v>0</v>
      </c>
      <c r="P54" s="26">
        <v>0</v>
      </c>
      <c r="Q54" s="26">
        <f t="shared" si="6"/>
        <v>0</v>
      </c>
      <c r="R54" s="26">
        <f t="shared" si="7"/>
        <v>0</v>
      </c>
      <c r="S54" s="26">
        <v>0</v>
      </c>
      <c r="T54" s="28">
        <f t="shared" si="4"/>
        <v>0</v>
      </c>
      <c r="U54" s="28">
        <f t="shared" si="5"/>
        <v>0</v>
      </c>
    </row>
    <row r="55" spans="1:21" ht="22.5" customHeight="1" x14ac:dyDescent="0.3">
      <c r="A55" s="36">
        <v>24</v>
      </c>
      <c r="B55" s="44">
        <v>25101930</v>
      </c>
      <c r="C55" s="46" t="s">
        <v>45</v>
      </c>
      <c r="D55" s="36" t="s">
        <v>22</v>
      </c>
      <c r="E55" s="48">
        <v>0</v>
      </c>
      <c r="F55" s="36">
        <v>0</v>
      </c>
      <c r="G55" s="21" t="s">
        <v>19</v>
      </c>
      <c r="H55" s="26">
        <v>0</v>
      </c>
      <c r="I55" s="26">
        <v>0</v>
      </c>
      <c r="J55" s="26">
        <v>0</v>
      </c>
      <c r="K55" s="26">
        <v>0</v>
      </c>
      <c r="L55" s="26">
        <f t="shared" si="1"/>
        <v>0</v>
      </c>
      <c r="M55" s="26">
        <f t="shared" si="0"/>
        <v>0</v>
      </c>
      <c r="N55" s="26">
        <v>0</v>
      </c>
      <c r="O55" s="26">
        <v>0</v>
      </c>
      <c r="P55" s="26">
        <v>0</v>
      </c>
      <c r="Q55" s="26">
        <f t="shared" si="6"/>
        <v>0</v>
      </c>
      <c r="R55" s="26">
        <f t="shared" si="7"/>
        <v>0</v>
      </c>
      <c r="S55" s="26">
        <v>0</v>
      </c>
      <c r="T55" s="28">
        <f t="shared" si="4"/>
        <v>0</v>
      </c>
      <c r="U55" s="28">
        <f t="shared" si="5"/>
        <v>0</v>
      </c>
    </row>
    <row r="56" spans="1:21" ht="22.5" customHeight="1" x14ac:dyDescent="0.3">
      <c r="A56" s="38"/>
      <c r="B56" s="45"/>
      <c r="C56" s="47"/>
      <c r="D56" s="38"/>
      <c r="E56" s="49"/>
      <c r="F56" s="38"/>
      <c r="G56" s="21" t="s">
        <v>20</v>
      </c>
      <c r="H56" s="26">
        <v>0</v>
      </c>
      <c r="I56" s="26">
        <v>0</v>
      </c>
      <c r="J56" s="26">
        <v>0</v>
      </c>
      <c r="K56" s="26">
        <v>0</v>
      </c>
      <c r="L56" s="26">
        <f t="shared" si="1"/>
        <v>0</v>
      </c>
      <c r="M56" s="26">
        <f t="shared" si="0"/>
        <v>0</v>
      </c>
      <c r="N56" s="26">
        <v>0</v>
      </c>
      <c r="O56" s="26">
        <v>0</v>
      </c>
      <c r="P56" s="26">
        <v>0</v>
      </c>
      <c r="Q56" s="26">
        <f t="shared" si="6"/>
        <v>0</v>
      </c>
      <c r="R56" s="26">
        <f t="shared" si="7"/>
        <v>0</v>
      </c>
      <c r="S56" s="26">
        <v>0</v>
      </c>
      <c r="T56" s="28">
        <f t="shared" si="4"/>
        <v>0</v>
      </c>
      <c r="U56" s="28">
        <f t="shared" si="5"/>
        <v>0</v>
      </c>
    </row>
    <row r="57" spans="1:21" ht="22.5" customHeight="1" x14ac:dyDescent="0.3">
      <c r="A57" s="36">
        <v>25</v>
      </c>
      <c r="B57" s="44">
        <v>25101959</v>
      </c>
      <c r="C57" s="46" t="s">
        <v>46</v>
      </c>
      <c r="D57" s="36" t="s">
        <v>22</v>
      </c>
      <c r="E57" s="48">
        <v>0</v>
      </c>
      <c r="F57" s="36">
        <v>0</v>
      </c>
      <c r="G57" s="21" t="s">
        <v>19</v>
      </c>
      <c r="H57" s="26">
        <v>0</v>
      </c>
      <c r="I57" s="26">
        <v>0</v>
      </c>
      <c r="J57" s="26">
        <v>0</v>
      </c>
      <c r="K57" s="26">
        <v>0</v>
      </c>
      <c r="L57" s="26">
        <f t="shared" si="1"/>
        <v>0</v>
      </c>
      <c r="M57" s="26">
        <f t="shared" si="0"/>
        <v>0</v>
      </c>
      <c r="N57" s="26">
        <v>0</v>
      </c>
      <c r="O57" s="26">
        <v>0</v>
      </c>
      <c r="P57" s="26">
        <v>0</v>
      </c>
      <c r="Q57" s="26">
        <f t="shared" si="6"/>
        <v>0</v>
      </c>
      <c r="R57" s="26">
        <f t="shared" si="7"/>
        <v>0</v>
      </c>
      <c r="S57" s="26">
        <v>0</v>
      </c>
      <c r="T57" s="28">
        <f t="shared" si="4"/>
        <v>0</v>
      </c>
      <c r="U57" s="28">
        <f t="shared" si="5"/>
        <v>0</v>
      </c>
    </row>
    <row r="58" spans="1:21" ht="22.5" customHeight="1" x14ac:dyDescent="0.3">
      <c r="A58" s="38"/>
      <c r="B58" s="45"/>
      <c r="C58" s="47"/>
      <c r="D58" s="38"/>
      <c r="E58" s="49"/>
      <c r="F58" s="38"/>
      <c r="G58" s="21" t="s">
        <v>20</v>
      </c>
      <c r="H58" s="26">
        <v>0</v>
      </c>
      <c r="I58" s="26">
        <v>0</v>
      </c>
      <c r="J58" s="26">
        <v>0</v>
      </c>
      <c r="K58" s="26">
        <v>0</v>
      </c>
      <c r="L58" s="26">
        <f t="shared" si="1"/>
        <v>0</v>
      </c>
      <c r="M58" s="26">
        <f t="shared" si="0"/>
        <v>0</v>
      </c>
      <c r="N58" s="26">
        <v>0</v>
      </c>
      <c r="O58" s="26">
        <v>0</v>
      </c>
      <c r="P58" s="26">
        <v>0</v>
      </c>
      <c r="Q58" s="26">
        <f t="shared" si="6"/>
        <v>0</v>
      </c>
      <c r="R58" s="26">
        <f t="shared" si="7"/>
        <v>0</v>
      </c>
      <c r="S58" s="26">
        <v>0</v>
      </c>
      <c r="T58" s="28">
        <f t="shared" si="4"/>
        <v>0</v>
      </c>
      <c r="U58" s="28">
        <f t="shared" si="5"/>
        <v>0</v>
      </c>
    </row>
    <row r="59" spans="1:21" ht="22.5" customHeight="1" x14ac:dyDescent="0.3">
      <c r="A59" s="36">
        <v>26</v>
      </c>
      <c r="B59" s="44">
        <v>25101963</v>
      </c>
      <c r="C59" s="46" t="s">
        <v>47</v>
      </c>
      <c r="D59" s="36" t="s">
        <v>22</v>
      </c>
      <c r="E59" s="48">
        <v>3</v>
      </c>
      <c r="F59" s="36">
        <v>7</v>
      </c>
      <c r="G59" s="21" t="s">
        <v>19</v>
      </c>
      <c r="H59" s="26">
        <v>1</v>
      </c>
      <c r="I59" s="26">
        <v>0</v>
      </c>
      <c r="J59" s="26">
        <v>0</v>
      </c>
      <c r="K59" s="26">
        <v>0</v>
      </c>
      <c r="L59" s="26">
        <f t="shared" si="1"/>
        <v>0</v>
      </c>
      <c r="M59" s="26">
        <f t="shared" si="0"/>
        <v>0</v>
      </c>
      <c r="N59" s="26">
        <v>0</v>
      </c>
      <c r="O59" s="26">
        <v>0</v>
      </c>
      <c r="P59" s="26">
        <v>0</v>
      </c>
      <c r="Q59" s="26">
        <f t="shared" si="6"/>
        <v>0</v>
      </c>
      <c r="R59" s="26">
        <f t="shared" si="7"/>
        <v>0</v>
      </c>
      <c r="S59" s="26">
        <v>1</v>
      </c>
      <c r="T59" s="28">
        <f t="shared" si="4"/>
        <v>1</v>
      </c>
      <c r="U59" s="28">
        <f t="shared" si="5"/>
        <v>0</v>
      </c>
    </row>
    <row r="60" spans="1:21" ht="22.5" customHeight="1" x14ac:dyDescent="0.3">
      <c r="A60" s="38"/>
      <c r="B60" s="45"/>
      <c r="C60" s="47"/>
      <c r="D60" s="38"/>
      <c r="E60" s="49"/>
      <c r="F60" s="38"/>
      <c r="G60" s="21" t="s">
        <v>20</v>
      </c>
      <c r="H60" s="26" t="s">
        <v>100</v>
      </c>
      <c r="I60" s="26">
        <v>0</v>
      </c>
      <c r="J60" s="26">
        <v>0</v>
      </c>
      <c r="K60" s="26">
        <v>0</v>
      </c>
      <c r="L60" s="26">
        <f t="shared" si="1"/>
        <v>0</v>
      </c>
      <c r="M60" s="26">
        <f t="shared" si="0"/>
        <v>0</v>
      </c>
      <c r="N60" s="26">
        <v>0</v>
      </c>
      <c r="O60" s="26">
        <v>0</v>
      </c>
      <c r="P60" s="26">
        <v>0</v>
      </c>
      <c r="Q60" s="26">
        <f t="shared" si="6"/>
        <v>0</v>
      </c>
      <c r="R60" s="26">
        <f t="shared" si="7"/>
        <v>0</v>
      </c>
      <c r="S60" s="26" t="s">
        <v>100</v>
      </c>
      <c r="T60" s="28">
        <f t="shared" si="4"/>
        <v>231297000</v>
      </c>
      <c r="U60" s="28">
        <f t="shared" si="5"/>
        <v>0</v>
      </c>
    </row>
    <row r="61" spans="1:21" ht="22.5" customHeight="1" x14ac:dyDescent="0.3">
      <c r="A61" s="36">
        <v>27</v>
      </c>
      <c r="B61" s="44">
        <v>25101969</v>
      </c>
      <c r="C61" s="46" t="s">
        <v>48</v>
      </c>
      <c r="D61" s="36" t="s">
        <v>22</v>
      </c>
      <c r="E61" s="48">
        <v>0</v>
      </c>
      <c r="F61" s="36">
        <v>0</v>
      </c>
      <c r="G61" s="21" t="s">
        <v>19</v>
      </c>
      <c r="H61" s="26">
        <v>0</v>
      </c>
      <c r="I61" s="26">
        <v>0</v>
      </c>
      <c r="J61" s="26">
        <v>0</v>
      </c>
      <c r="K61" s="26">
        <v>0</v>
      </c>
      <c r="L61" s="26">
        <f t="shared" si="1"/>
        <v>0</v>
      </c>
      <c r="M61" s="26">
        <f t="shared" si="0"/>
        <v>0</v>
      </c>
      <c r="N61" s="26">
        <v>0</v>
      </c>
      <c r="O61" s="26">
        <v>0</v>
      </c>
      <c r="P61" s="26">
        <v>0</v>
      </c>
      <c r="Q61" s="26">
        <f t="shared" si="6"/>
        <v>0</v>
      </c>
      <c r="R61" s="26">
        <f t="shared" si="7"/>
        <v>0</v>
      </c>
      <c r="S61" s="26">
        <v>0</v>
      </c>
      <c r="T61" s="28">
        <f t="shared" si="4"/>
        <v>0</v>
      </c>
      <c r="U61" s="28">
        <f t="shared" si="5"/>
        <v>0</v>
      </c>
    </row>
    <row r="62" spans="1:21" ht="22.5" customHeight="1" x14ac:dyDescent="0.3">
      <c r="A62" s="38"/>
      <c r="B62" s="45"/>
      <c r="C62" s="47"/>
      <c r="D62" s="38"/>
      <c r="E62" s="49"/>
      <c r="F62" s="38"/>
      <c r="G62" s="21" t="s">
        <v>20</v>
      </c>
      <c r="H62" s="26">
        <v>0</v>
      </c>
      <c r="I62" s="26">
        <v>0</v>
      </c>
      <c r="J62" s="26">
        <v>0</v>
      </c>
      <c r="K62" s="26">
        <v>0</v>
      </c>
      <c r="L62" s="26">
        <f t="shared" si="1"/>
        <v>0</v>
      </c>
      <c r="M62" s="26">
        <f t="shared" si="0"/>
        <v>0</v>
      </c>
      <c r="N62" s="26">
        <v>0</v>
      </c>
      <c r="O62" s="26">
        <v>0</v>
      </c>
      <c r="P62" s="26">
        <v>0</v>
      </c>
      <c r="Q62" s="26">
        <f t="shared" si="6"/>
        <v>0</v>
      </c>
      <c r="R62" s="26">
        <f t="shared" si="7"/>
        <v>0</v>
      </c>
      <c r="S62" s="26">
        <v>0</v>
      </c>
      <c r="T62" s="28">
        <f t="shared" si="4"/>
        <v>0</v>
      </c>
      <c r="U62" s="28">
        <f t="shared" si="5"/>
        <v>0</v>
      </c>
    </row>
    <row r="63" spans="1:21" ht="22.5" customHeight="1" x14ac:dyDescent="0.3">
      <c r="A63" s="36">
        <v>28</v>
      </c>
      <c r="B63" s="44">
        <v>25101981</v>
      </c>
      <c r="C63" s="46" t="s">
        <v>49</v>
      </c>
      <c r="D63" s="36" t="s">
        <v>22</v>
      </c>
      <c r="E63" s="48">
        <v>6</v>
      </c>
      <c r="F63" s="36">
        <v>8</v>
      </c>
      <c r="G63" s="21" t="s">
        <v>19</v>
      </c>
      <c r="H63" s="26">
        <v>5</v>
      </c>
      <c r="I63" s="26">
        <v>0</v>
      </c>
      <c r="J63" s="26">
        <v>0</v>
      </c>
      <c r="K63" s="26">
        <v>0</v>
      </c>
      <c r="L63" s="26">
        <f t="shared" si="1"/>
        <v>0</v>
      </c>
      <c r="M63" s="26">
        <f t="shared" si="0"/>
        <v>0</v>
      </c>
      <c r="N63" s="26">
        <v>0</v>
      </c>
      <c r="O63" s="26">
        <v>0</v>
      </c>
      <c r="P63" s="26">
        <v>0</v>
      </c>
      <c r="Q63" s="26">
        <f t="shared" si="6"/>
        <v>0</v>
      </c>
      <c r="R63" s="26">
        <f t="shared" si="7"/>
        <v>0</v>
      </c>
      <c r="S63" s="26">
        <v>5</v>
      </c>
      <c r="T63" s="28">
        <f t="shared" si="4"/>
        <v>5</v>
      </c>
      <c r="U63" s="28">
        <f t="shared" si="5"/>
        <v>0</v>
      </c>
    </row>
    <row r="64" spans="1:21" ht="22.5" customHeight="1" x14ac:dyDescent="0.3">
      <c r="A64" s="38"/>
      <c r="B64" s="45"/>
      <c r="C64" s="47"/>
      <c r="D64" s="38"/>
      <c r="E64" s="49"/>
      <c r="F64" s="38"/>
      <c r="G64" s="21" t="s">
        <v>20</v>
      </c>
      <c r="H64" s="26" t="s">
        <v>101</v>
      </c>
      <c r="I64" s="26">
        <v>0</v>
      </c>
      <c r="J64" s="26">
        <v>0</v>
      </c>
      <c r="K64" s="26">
        <v>0</v>
      </c>
      <c r="L64" s="26">
        <f t="shared" si="1"/>
        <v>0</v>
      </c>
      <c r="M64" s="26">
        <f t="shared" si="0"/>
        <v>0</v>
      </c>
      <c r="N64" s="26">
        <v>0</v>
      </c>
      <c r="O64" s="26">
        <v>0</v>
      </c>
      <c r="P64" s="26">
        <v>0</v>
      </c>
      <c r="Q64" s="26">
        <f t="shared" si="6"/>
        <v>0</v>
      </c>
      <c r="R64" s="26">
        <f t="shared" si="7"/>
        <v>0</v>
      </c>
      <c r="S64" s="26" t="s">
        <v>101</v>
      </c>
      <c r="T64" s="28">
        <f t="shared" si="4"/>
        <v>114199000</v>
      </c>
      <c r="U64" s="28">
        <f t="shared" si="5"/>
        <v>0</v>
      </c>
    </row>
    <row r="65" spans="1:21" ht="22.5" customHeight="1" x14ac:dyDescent="0.3">
      <c r="A65" s="36">
        <v>29</v>
      </c>
      <c r="B65" s="44">
        <v>25101986</v>
      </c>
      <c r="C65" s="46" t="s">
        <v>50</v>
      </c>
      <c r="D65" s="36" t="s">
        <v>22</v>
      </c>
      <c r="E65" s="48">
        <v>2</v>
      </c>
      <c r="F65" s="36">
        <v>7</v>
      </c>
      <c r="G65" s="21" t="s">
        <v>19</v>
      </c>
      <c r="H65" s="26">
        <v>2</v>
      </c>
      <c r="I65" s="26">
        <v>0</v>
      </c>
      <c r="J65" s="26">
        <v>0</v>
      </c>
      <c r="K65" s="26">
        <v>0</v>
      </c>
      <c r="L65" s="26">
        <f t="shared" si="1"/>
        <v>0</v>
      </c>
      <c r="M65" s="26">
        <f t="shared" si="0"/>
        <v>0</v>
      </c>
      <c r="N65" s="26">
        <v>0</v>
      </c>
      <c r="O65" s="26">
        <v>0</v>
      </c>
      <c r="P65" s="26">
        <v>0</v>
      </c>
      <c r="Q65" s="26">
        <f t="shared" si="6"/>
        <v>0</v>
      </c>
      <c r="R65" s="26">
        <f t="shared" si="7"/>
        <v>0</v>
      </c>
      <c r="S65" s="26">
        <v>2</v>
      </c>
      <c r="T65" s="28">
        <f t="shared" si="4"/>
        <v>2</v>
      </c>
      <c r="U65" s="28">
        <f t="shared" si="5"/>
        <v>0</v>
      </c>
    </row>
    <row r="66" spans="1:21" ht="22.5" customHeight="1" x14ac:dyDescent="0.3">
      <c r="A66" s="38"/>
      <c r="B66" s="45"/>
      <c r="C66" s="47"/>
      <c r="D66" s="38"/>
      <c r="E66" s="49"/>
      <c r="F66" s="38"/>
      <c r="G66" s="21" t="s">
        <v>20</v>
      </c>
      <c r="H66" s="26" t="s">
        <v>102</v>
      </c>
      <c r="I66" s="26">
        <v>0</v>
      </c>
      <c r="J66" s="26">
        <v>0</v>
      </c>
      <c r="K66" s="26">
        <v>0</v>
      </c>
      <c r="L66" s="26">
        <f t="shared" si="1"/>
        <v>0</v>
      </c>
      <c r="M66" s="26">
        <f t="shared" si="0"/>
        <v>0</v>
      </c>
      <c r="N66" s="26">
        <v>0</v>
      </c>
      <c r="O66" s="26">
        <v>0</v>
      </c>
      <c r="P66" s="26">
        <v>0</v>
      </c>
      <c r="Q66" s="26">
        <f t="shared" si="6"/>
        <v>0</v>
      </c>
      <c r="R66" s="26">
        <f t="shared" si="7"/>
        <v>0</v>
      </c>
      <c r="S66" s="26" t="s">
        <v>102</v>
      </c>
      <c r="T66" s="28">
        <f t="shared" si="4"/>
        <v>226851000</v>
      </c>
      <c r="U66" s="28">
        <f t="shared" si="5"/>
        <v>0</v>
      </c>
    </row>
    <row r="67" spans="1:21" ht="22.5" customHeight="1" x14ac:dyDescent="0.3">
      <c r="A67" s="36">
        <v>30</v>
      </c>
      <c r="B67" s="44">
        <v>25101990</v>
      </c>
      <c r="C67" s="46" t="s">
        <v>51</v>
      </c>
      <c r="D67" s="36" t="s">
        <v>22</v>
      </c>
      <c r="E67" s="48">
        <v>0</v>
      </c>
      <c r="F67" s="36">
        <v>7</v>
      </c>
      <c r="G67" s="21" t="s">
        <v>19</v>
      </c>
      <c r="H67" s="26">
        <v>0</v>
      </c>
      <c r="I67" s="26">
        <v>0</v>
      </c>
      <c r="J67" s="26">
        <v>0</v>
      </c>
      <c r="K67" s="26">
        <v>0</v>
      </c>
      <c r="L67" s="26">
        <f t="shared" si="1"/>
        <v>0</v>
      </c>
      <c r="M67" s="26">
        <f t="shared" si="0"/>
        <v>0</v>
      </c>
      <c r="N67" s="26">
        <v>0</v>
      </c>
      <c r="O67" s="26">
        <v>0</v>
      </c>
      <c r="P67" s="26">
        <v>0</v>
      </c>
      <c r="Q67" s="26">
        <f t="shared" si="6"/>
        <v>0</v>
      </c>
      <c r="R67" s="26">
        <f t="shared" si="7"/>
        <v>0</v>
      </c>
      <c r="S67" s="26">
        <v>0</v>
      </c>
      <c r="T67" s="28">
        <f t="shared" si="4"/>
        <v>0</v>
      </c>
      <c r="U67" s="28">
        <f t="shared" si="5"/>
        <v>0</v>
      </c>
    </row>
    <row r="68" spans="1:21" ht="22.5" customHeight="1" x14ac:dyDescent="0.3">
      <c r="A68" s="38"/>
      <c r="B68" s="45"/>
      <c r="C68" s="47"/>
      <c r="D68" s="38"/>
      <c r="E68" s="49"/>
      <c r="F68" s="38"/>
      <c r="G68" s="21" t="s">
        <v>20</v>
      </c>
      <c r="H68" s="26">
        <v>0</v>
      </c>
      <c r="I68" s="26">
        <v>0</v>
      </c>
      <c r="J68" s="26">
        <v>0</v>
      </c>
      <c r="K68" s="26">
        <v>0</v>
      </c>
      <c r="L68" s="26">
        <f t="shared" si="1"/>
        <v>0</v>
      </c>
      <c r="M68" s="26">
        <f t="shared" si="0"/>
        <v>0</v>
      </c>
      <c r="N68" s="26">
        <v>0</v>
      </c>
      <c r="O68" s="26">
        <v>0</v>
      </c>
      <c r="P68" s="26">
        <v>0</v>
      </c>
      <c r="Q68" s="26">
        <f t="shared" si="6"/>
        <v>0</v>
      </c>
      <c r="R68" s="26">
        <f t="shared" si="7"/>
        <v>0</v>
      </c>
      <c r="S68" s="26">
        <v>0</v>
      </c>
      <c r="T68" s="28">
        <f t="shared" si="4"/>
        <v>0</v>
      </c>
      <c r="U68" s="28">
        <f t="shared" si="5"/>
        <v>0</v>
      </c>
    </row>
    <row r="69" spans="1:21" ht="22.5" customHeight="1" x14ac:dyDescent="0.3">
      <c r="A69" s="36">
        <v>31</v>
      </c>
      <c r="B69" s="44">
        <v>25101994</v>
      </c>
      <c r="C69" s="46" t="s">
        <v>52</v>
      </c>
      <c r="D69" s="36" t="s">
        <v>22</v>
      </c>
      <c r="E69" s="48">
        <v>7</v>
      </c>
      <c r="F69" s="36">
        <v>8</v>
      </c>
      <c r="G69" s="21" t="s">
        <v>19</v>
      </c>
      <c r="H69" s="26">
        <v>5</v>
      </c>
      <c r="I69" s="26">
        <v>0</v>
      </c>
      <c r="J69" s="26">
        <v>0</v>
      </c>
      <c r="K69" s="26">
        <v>0</v>
      </c>
      <c r="L69" s="26">
        <f t="shared" si="1"/>
        <v>0</v>
      </c>
      <c r="M69" s="26">
        <f t="shared" si="0"/>
        <v>0</v>
      </c>
      <c r="N69" s="26">
        <v>0</v>
      </c>
      <c r="O69" s="26">
        <v>0</v>
      </c>
      <c r="P69" s="26">
        <v>0</v>
      </c>
      <c r="Q69" s="26">
        <f t="shared" si="6"/>
        <v>0</v>
      </c>
      <c r="R69" s="26">
        <f t="shared" si="7"/>
        <v>0</v>
      </c>
      <c r="S69" s="26">
        <v>5</v>
      </c>
      <c r="T69" s="28">
        <f t="shared" si="4"/>
        <v>5</v>
      </c>
      <c r="U69" s="28">
        <f t="shared" si="5"/>
        <v>0</v>
      </c>
    </row>
    <row r="70" spans="1:21" ht="22.5" customHeight="1" x14ac:dyDescent="0.3">
      <c r="A70" s="38"/>
      <c r="B70" s="45"/>
      <c r="C70" s="47"/>
      <c r="D70" s="38"/>
      <c r="E70" s="49"/>
      <c r="F70" s="38"/>
      <c r="G70" s="21" t="s">
        <v>20</v>
      </c>
      <c r="H70" s="26" t="s">
        <v>103</v>
      </c>
      <c r="I70" s="26">
        <v>0</v>
      </c>
      <c r="J70" s="26">
        <v>0</v>
      </c>
      <c r="K70" s="26">
        <v>0</v>
      </c>
      <c r="L70" s="26">
        <f t="shared" si="1"/>
        <v>0</v>
      </c>
      <c r="M70" s="26">
        <f t="shared" si="0"/>
        <v>0</v>
      </c>
      <c r="N70" s="26">
        <v>0</v>
      </c>
      <c r="O70" s="26">
        <v>0</v>
      </c>
      <c r="P70" s="26">
        <v>0</v>
      </c>
      <c r="Q70" s="26">
        <f t="shared" si="6"/>
        <v>0</v>
      </c>
      <c r="R70" s="26">
        <f t="shared" si="7"/>
        <v>0</v>
      </c>
      <c r="S70" s="26" t="s">
        <v>103</v>
      </c>
      <c r="T70" s="28">
        <f t="shared" si="4"/>
        <v>191492000</v>
      </c>
      <c r="U70" s="28">
        <f t="shared" si="5"/>
        <v>0</v>
      </c>
    </row>
    <row r="71" spans="1:21" ht="22.5" customHeight="1" x14ac:dyDescent="0.3">
      <c r="A71" s="36">
        <v>32</v>
      </c>
      <c r="B71" s="44">
        <v>25101998</v>
      </c>
      <c r="C71" s="46" t="s">
        <v>53</v>
      </c>
      <c r="D71" s="36" t="s">
        <v>22</v>
      </c>
      <c r="E71" s="48">
        <v>0</v>
      </c>
      <c r="F71" s="36">
        <v>0</v>
      </c>
      <c r="G71" s="21" t="s">
        <v>19</v>
      </c>
      <c r="H71" s="26">
        <v>0</v>
      </c>
      <c r="I71" s="26">
        <v>1</v>
      </c>
      <c r="J71" s="26">
        <v>0</v>
      </c>
      <c r="K71" s="26">
        <v>1</v>
      </c>
      <c r="L71" s="26">
        <f t="shared" si="1"/>
        <v>1</v>
      </c>
      <c r="M71" s="26">
        <f t="shared" ref="M71:M123" si="8">K71-L71</f>
        <v>0</v>
      </c>
      <c r="N71" s="26">
        <v>0</v>
      </c>
      <c r="O71" s="26">
        <v>0</v>
      </c>
      <c r="P71" s="26">
        <v>0</v>
      </c>
      <c r="Q71" s="26">
        <f t="shared" si="6"/>
        <v>0</v>
      </c>
      <c r="R71" s="26">
        <f t="shared" si="7"/>
        <v>0</v>
      </c>
      <c r="S71" s="26">
        <v>1</v>
      </c>
      <c r="T71" s="28">
        <f t="shared" si="4"/>
        <v>1</v>
      </c>
      <c r="U71" s="28">
        <f t="shared" si="5"/>
        <v>0</v>
      </c>
    </row>
    <row r="72" spans="1:21" ht="22.5" customHeight="1" x14ac:dyDescent="0.3">
      <c r="A72" s="38"/>
      <c r="B72" s="45"/>
      <c r="C72" s="47"/>
      <c r="D72" s="38"/>
      <c r="E72" s="49"/>
      <c r="F72" s="38"/>
      <c r="G72" s="21" t="s">
        <v>20</v>
      </c>
      <c r="H72" s="26">
        <v>0</v>
      </c>
      <c r="I72" s="26" t="s">
        <v>140</v>
      </c>
      <c r="J72" s="26">
        <v>0</v>
      </c>
      <c r="K72" s="26" t="s">
        <v>140</v>
      </c>
      <c r="L72" s="26">
        <f t="shared" ref="L72:L124" si="9">I72+J72</f>
        <v>450000000</v>
      </c>
      <c r="M72" s="26">
        <f t="shared" si="8"/>
        <v>0</v>
      </c>
      <c r="N72" s="26">
        <v>0</v>
      </c>
      <c r="O72" s="26">
        <v>0</v>
      </c>
      <c r="P72" s="26">
        <v>0</v>
      </c>
      <c r="Q72" s="26">
        <f t="shared" si="6"/>
        <v>0</v>
      </c>
      <c r="R72" s="26">
        <f t="shared" si="7"/>
        <v>0</v>
      </c>
      <c r="S72" s="26" t="s">
        <v>140</v>
      </c>
      <c r="T72" s="28">
        <f t="shared" ref="T72:T124" si="10">H72+K72-P72</f>
        <v>450000000</v>
      </c>
      <c r="U72" s="28">
        <f t="shared" ref="U72:U124" si="11">S72-T72</f>
        <v>0</v>
      </c>
    </row>
    <row r="73" spans="1:21" ht="22.5" customHeight="1" x14ac:dyDescent="0.3">
      <c r="A73" s="36">
        <v>33</v>
      </c>
      <c r="B73" s="44">
        <v>25101999</v>
      </c>
      <c r="C73" s="46" t="s">
        <v>54</v>
      </c>
      <c r="D73" s="36" t="s">
        <v>22</v>
      </c>
      <c r="E73" s="48">
        <v>1</v>
      </c>
      <c r="F73" s="36">
        <v>0</v>
      </c>
      <c r="G73" s="21" t="s">
        <v>19</v>
      </c>
      <c r="H73" s="26">
        <v>1</v>
      </c>
      <c r="I73" s="26">
        <v>0</v>
      </c>
      <c r="J73" s="26">
        <v>0</v>
      </c>
      <c r="K73" s="26">
        <v>0</v>
      </c>
      <c r="L73" s="26">
        <f t="shared" si="9"/>
        <v>0</v>
      </c>
      <c r="M73" s="26">
        <f t="shared" si="8"/>
        <v>0</v>
      </c>
      <c r="N73" s="26">
        <v>0</v>
      </c>
      <c r="O73" s="26">
        <v>0</v>
      </c>
      <c r="P73" s="26">
        <v>0</v>
      </c>
      <c r="Q73" s="26">
        <f t="shared" si="6"/>
        <v>0</v>
      </c>
      <c r="R73" s="26">
        <f t="shared" si="7"/>
        <v>0</v>
      </c>
      <c r="S73" s="26">
        <v>1</v>
      </c>
      <c r="T73" s="28">
        <f t="shared" si="10"/>
        <v>1</v>
      </c>
      <c r="U73" s="28">
        <f t="shared" si="11"/>
        <v>0</v>
      </c>
    </row>
    <row r="74" spans="1:21" ht="22.5" customHeight="1" x14ac:dyDescent="0.3">
      <c r="A74" s="38"/>
      <c r="B74" s="45"/>
      <c r="C74" s="47"/>
      <c r="D74" s="38"/>
      <c r="E74" s="49"/>
      <c r="F74" s="38"/>
      <c r="G74" s="21" t="s">
        <v>20</v>
      </c>
      <c r="H74" s="26" t="s">
        <v>104</v>
      </c>
      <c r="I74" s="26">
        <v>0</v>
      </c>
      <c r="J74" s="26">
        <v>0</v>
      </c>
      <c r="K74" s="26">
        <v>0</v>
      </c>
      <c r="L74" s="26">
        <f t="shared" si="9"/>
        <v>0</v>
      </c>
      <c r="M74" s="26">
        <f t="shared" si="8"/>
        <v>0</v>
      </c>
      <c r="N74" s="26">
        <v>0</v>
      </c>
      <c r="O74" s="26">
        <v>0</v>
      </c>
      <c r="P74" s="26">
        <v>0</v>
      </c>
      <c r="Q74" s="26">
        <f t="shared" si="6"/>
        <v>0</v>
      </c>
      <c r="R74" s="26">
        <f t="shared" si="7"/>
        <v>0</v>
      </c>
      <c r="S74" s="26" t="s">
        <v>104</v>
      </c>
      <c r="T74" s="28">
        <f t="shared" si="10"/>
        <v>43902000</v>
      </c>
      <c r="U74" s="28">
        <f t="shared" si="11"/>
        <v>0</v>
      </c>
    </row>
    <row r="75" spans="1:21" ht="22.5" customHeight="1" x14ac:dyDescent="0.3">
      <c r="A75" s="36">
        <v>34</v>
      </c>
      <c r="B75" s="44">
        <v>39121011</v>
      </c>
      <c r="C75" s="46" t="s">
        <v>55</v>
      </c>
      <c r="D75" s="36" t="s">
        <v>22</v>
      </c>
      <c r="E75" s="48">
        <v>230</v>
      </c>
      <c r="F75" s="36">
        <v>10</v>
      </c>
      <c r="G75" s="21" t="s">
        <v>19</v>
      </c>
      <c r="H75" s="26">
        <v>195</v>
      </c>
      <c r="I75" s="26">
        <v>0</v>
      </c>
      <c r="J75" s="26">
        <v>0</v>
      </c>
      <c r="K75" s="26">
        <v>0</v>
      </c>
      <c r="L75" s="26">
        <f t="shared" si="9"/>
        <v>0</v>
      </c>
      <c r="M75" s="26">
        <f t="shared" si="8"/>
        <v>0</v>
      </c>
      <c r="N75" s="26">
        <v>2</v>
      </c>
      <c r="O75" s="26">
        <v>0</v>
      </c>
      <c r="P75" s="26">
        <v>2</v>
      </c>
      <c r="Q75" s="26">
        <f t="shared" si="6"/>
        <v>2</v>
      </c>
      <c r="R75" s="26">
        <f t="shared" si="7"/>
        <v>0</v>
      </c>
      <c r="S75" s="26">
        <v>193</v>
      </c>
      <c r="T75" s="28">
        <f t="shared" si="10"/>
        <v>193</v>
      </c>
      <c r="U75" s="28">
        <f t="shared" si="11"/>
        <v>0</v>
      </c>
    </row>
    <row r="76" spans="1:21" ht="22.5" customHeight="1" x14ac:dyDescent="0.3">
      <c r="A76" s="38"/>
      <c r="B76" s="45"/>
      <c r="C76" s="47"/>
      <c r="D76" s="38"/>
      <c r="E76" s="49"/>
      <c r="F76" s="38"/>
      <c r="G76" s="21" t="s">
        <v>20</v>
      </c>
      <c r="H76" s="26" t="s">
        <v>105</v>
      </c>
      <c r="I76" s="26">
        <v>0</v>
      </c>
      <c r="J76" s="26">
        <v>0</v>
      </c>
      <c r="K76" s="26">
        <v>0</v>
      </c>
      <c r="L76" s="26">
        <f t="shared" si="9"/>
        <v>0</v>
      </c>
      <c r="M76" s="26">
        <f t="shared" si="8"/>
        <v>0</v>
      </c>
      <c r="N76" s="26" t="s">
        <v>131</v>
      </c>
      <c r="O76" s="26" t="s">
        <v>96</v>
      </c>
      <c r="P76" s="26" t="s">
        <v>131</v>
      </c>
      <c r="Q76" s="26">
        <f t="shared" si="6"/>
        <v>30000000</v>
      </c>
      <c r="R76" s="26">
        <f t="shared" si="7"/>
        <v>0</v>
      </c>
      <c r="S76" s="26" t="s">
        <v>203</v>
      </c>
      <c r="T76" s="28">
        <f t="shared" si="10"/>
        <v>1196352000</v>
      </c>
      <c r="U76" s="28">
        <f t="shared" si="11"/>
        <v>0</v>
      </c>
    </row>
    <row r="77" spans="1:21" ht="22.5" customHeight="1" x14ac:dyDescent="0.3">
      <c r="A77" s="36">
        <v>35</v>
      </c>
      <c r="B77" s="44">
        <v>40101701</v>
      </c>
      <c r="C77" s="46" t="s">
        <v>56</v>
      </c>
      <c r="D77" s="36" t="s">
        <v>22</v>
      </c>
      <c r="E77" s="48">
        <v>519</v>
      </c>
      <c r="F77" s="36">
        <v>10</v>
      </c>
      <c r="G77" s="21" t="s">
        <v>19</v>
      </c>
      <c r="H77" s="26">
        <v>514</v>
      </c>
      <c r="I77" s="26">
        <v>3</v>
      </c>
      <c r="J77" s="26">
        <v>0</v>
      </c>
      <c r="K77" s="26">
        <v>3</v>
      </c>
      <c r="L77" s="26">
        <f t="shared" si="9"/>
        <v>3</v>
      </c>
      <c r="M77" s="26">
        <f t="shared" si="8"/>
        <v>0</v>
      </c>
      <c r="N77" s="26">
        <v>0</v>
      </c>
      <c r="O77" s="26">
        <v>0</v>
      </c>
      <c r="P77" s="26">
        <v>0</v>
      </c>
      <c r="Q77" s="26">
        <f t="shared" si="6"/>
        <v>0</v>
      </c>
      <c r="R77" s="26">
        <f t="shared" si="7"/>
        <v>0</v>
      </c>
      <c r="S77" s="26">
        <v>517</v>
      </c>
      <c r="T77" s="28">
        <f t="shared" si="10"/>
        <v>517</v>
      </c>
      <c r="U77" s="28">
        <f t="shared" si="11"/>
        <v>0</v>
      </c>
    </row>
    <row r="78" spans="1:21" ht="22.5" customHeight="1" x14ac:dyDescent="0.3">
      <c r="A78" s="38"/>
      <c r="B78" s="45"/>
      <c r="C78" s="47"/>
      <c r="D78" s="38"/>
      <c r="E78" s="49"/>
      <c r="F78" s="38"/>
      <c r="G78" s="21" t="s">
        <v>20</v>
      </c>
      <c r="H78" s="26" t="s">
        <v>106</v>
      </c>
      <c r="I78" s="26" t="s">
        <v>141</v>
      </c>
      <c r="J78" s="26">
        <v>0</v>
      </c>
      <c r="K78" s="26" t="s">
        <v>141</v>
      </c>
      <c r="L78" s="26">
        <f t="shared" si="9"/>
        <v>2580000</v>
      </c>
      <c r="M78" s="26">
        <f t="shared" si="8"/>
        <v>0</v>
      </c>
      <c r="N78" s="26">
        <v>0</v>
      </c>
      <c r="O78" s="26">
        <v>0</v>
      </c>
      <c r="P78" s="26">
        <v>0</v>
      </c>
      <c r="Q78" s="26">
        <f t="shared" si="6"/>
        <v>0</v>
      </c>
      <c r="R78" s="26">
        <f t="shared" si="7"/>
        <v>0</v>
      </c>
      <c r="S78" s="26" t="s">
        <v>204</v>
      </c>
      <c r="T78" s="28">
        <f t="shared" si="10"/>
        <v>700593000</v>
      </c>
      <c r="U78" s="28">
        <f t="shared" si="11"/>
        <v>0</v>
      </c>
    </row>
    <row r="79" spans="1:21" ht="22.5" customHeight="1" x14ac:dyDescent="0.3">
      <c r="A79" s="36">
        <v>36</v>
      </c>
      <c r="B79" s="44">
        <v>40101715</v>
      </c>
      <c r="C79" s="46" t="s">
        <v>57</v>
      </c>
      <c r="D79" s="36" t="s">
        <v>22</v>
      </c>
      <c r="E79" s="48">
        <v>38</v>
      </c>
      <c r="F79" s="36">
        <v>9</v>
      </c>
      <c r="G79" s="21" t="s">
        <v>19</v>
      </c>
      <c r="H79" s="26">
        <v>28</v>
      </c>
      <c r="I79" s="26">
        <v>0</v>
      </c>
      <c r="J79" s="26">
        <v>0</v>
      </c>
      <c r="K79" s="26">
        <v>0</v>
      </c>
      <c r="L79" s="26">
        <f t="shared" si="9"/>
        <v>0</v>
      </c>
      <c r="M79" s="26">
        <f t="shared" si="8"/>
        <v>0</v>
      </c>
      <c r="N79" s="26">
        <v>0</v>
      </c>
      <c r="O79" s="26">
        <v>0</v>
      </c>
      <c r="P79" s="26">
        <v>0</v>
      </c>
      <c r="Q79" s="26">
        <f t="shared" si="6"/>
        <v>0</v>
      </c>
      <c r="R79" s="26">
        <f t="shared" si="7"/>
        <v>0</v>
      </c>
      <c r="S79" s="26">
        <v>28</v>
      </c>
      <c r="T79" s="28">
        <f t="shared" si="10"/>
        <v>28</v>
      </c>
      <c r="U79" s="28">
        <f t="shared" si="11"/>
        <v>0</v>
      </c>
    </row>
    <row r="80" spans="1:21" ht="22.5" customHeight="1" x14ac:dyDescent="0.3">
      <c r="A80" s="38"/>
      <c r="B80" s="45"/>
      <c r="C80" s="47"/>
      <c r="D80" s="38"/>
      <c r="E80" s="49"/>
      <c r="F80" s="38"/>
      <c r="G80" s="21" t="s">
        <v>20</v>
      </c>
      <c r="H80" s="26" t="s">
        <v>107</v>
      </c>
      <c r="I80" s="26">
        <v>0</v>
      </c>
      <c r="J80" s="26">
        <v>0</v>
      </c>
      <c r="K80" s="26">
        <v>0</v>
      </c>
      <c r="L80" s="26">
        <f t="shared" si="9"/>
        <v>0</v>
      </c>
      <c r="M80" s="26">
        <f t="shared" si="8"/>
        <v>0</v>
      </c>
      <c r="N80" s="26">
        <v>0</v>
      </c>
      <c r="O80" s="26">
        <v>0</v>
      </c>
      <c r="P80" s="26">
        <v>0</v>
      </c>
      <c r="Q80" s="26">
        <f t="shared" si="6"/>
        <v>0</v>
      </c>
      <c r="R80" s="26">
        <f t="shared" si="7"/>
        <v>0</v>
      </c>
      <c r="S80" s="26" t="s">
        <v>107</v>
      </c>
      <c r="T80" s="28">
        <f t="shared" si="10"/>
        <v>371313000</v>
      </c>
      <c r="U80" s="28">
        <f t="shared" si="11"/>
        <v>0</v>
      </c>
    </row>
    <row r="81" spans="1:21" ht="22.5" customHeight="1" x14ac:dyDescent="0.3">
      <c r="A81" s="36">
        <v>37</v>
      </c>
      <c r="B81" s="44">
        <v>40101787</v>
      </c>
      <c r="C81" s="46" t="s">
        <v>58</v>
      </c>
      <c r="D81" s="36" t="s">
        <v>22</v>
      </c>
      <c r="E81" s="48">
        <v>508</v>
      </c>
      <c r="F81" s="36">
        <v>9</v>
      </c>
      <c r="G81" s="21" t="s">
        <v>19</v>
      </c>
      <c r="H81" s="26">
        <v>427</v>
      </c>
      <c r="I81" s="26">
        <v>13</v>
      </c>
      <c r="J81" s="26">
        <v>1</v>
      </c>
      <c r="K81" s="26">
        <v>14</v>
      </c>
      <c r="L81" s="26">
        <f t="shared" si="9"/>
        <v>14</v>
      </c>
      <c r="M81" s="26">
        <f t="shared" si="8"/>
        <v>0</v>
      </c>
      <c r="N81" s="26">
        <v>0</v>
      </c>
      <c r="O81" s="26">
        <v>1</v>
      </c>
      <c r="P81" s="26">
        <v>1</v>
      </c>
      <c r="Q81" s="26">
        <f t="shared" si="6"/>
        <v>1</v>
      </c>
      <c r="R81" s="26">
        <f t="shared" si="7"/>
        <v>0</v>
      </c>
      <c r="S81" s="26">
        <v>440</v>
      </c>
      <c r="T81" s="28">
        <f t="shared" si="10"/>
        <v>440</v>
      </c>
      <c r="U81" s="28">
        <f t="shared" si="11"/>
        <v>0</v>
      </c>
    </row>
    <row r="82" spans="1:21" ht="22.5" customHeight="1" x14ac:dyDescent="0.3">
      <c r="A82" s="38"/>
      <c r="B82" s="45"/>
      <c r="C82" s="47"/>
      <c r="D82" s="38"/>
      <c r="E82" s="49"/>
      <c r="F82" s="38"/>
      <c r="G82" s="21" t="s">
        <v>20</v>
      </c>
      <c r="H82" s="26" t="s">
        <v>108</v>
      </c>
      <c r="I82" s="26" t="s">
        <v>142</v>
      </c>
      <c r="J82" s="26" t="s">
        <v>156</v>
      </c>
      <c r="K82" s="26" t="s">
        <v>160</v>
      </c>
      <c r="L82" s="26">
        <f t="shared" si="9"/>
        <v>63865000</v>
      </c>
      <c r="M82" s="26">
        <f t="shared" si="8"/>
        <v>0</v>
      </c>
      <c r="N82" s="26">
        <v>0</v>
      </c>
      <c r="O82" s="26" t="s">
        <v>177</v>
      </c>
      <c r="P82" s="26" t="s">
        <v>177</v>
      </c>
      <c r="Q82" s="26">
        <f t="shared" si="6"/>
        <v>2462000</v>
      </c>
      <c r="R82" s="26">
        <f t="shared" si="7"/>
        <v>0</v>
      </c>
      <c r="S82" s="26" t="s">
        <v>205</v>
      </c>
      <c r="T82" s="28">
        <f t="shared" si="10"/>
        <v>884176000</v>
      </c>
      <c r="U82" s="28">
        <f t="shared" si="11"/>
        <v>0</v>
      </c>
    </row>
    <row r="83" spans="1:21" ht="22.5" customHeight="1" x14ac:dyDescent="0.3">
      <c r="A83" s="36">
        <v>38</v>
      </c>
      <c r="B83" s="44">
        <v>41103202</v>
      </c>
      <c r="C83" s="46" t="s">
        <v>59</v>
      </c>
      <c r="D83" s="36" t="s">
        <v>22</v>
      </c>
      <c r="E83" s="48">
        <v>52</v>
      </c>
      <c r="F83" s="36">
        <v>10</v>
      </c>
      <c r="G83" s="21" t="s">
        <v>19</v>
      </c>
      <c r="H83" s="26">
        <v>39</v>
      </c>
      <c r="I83" s="26">
        <v>0</v>
      </c>
      <c r="J83" s="26">
        <v>0</v>
      </c>
      <c r="K83" s="26">
        <v>0</v>
      </c>
      <c r="L83" s="26">
        <f t="shared" si="9"/>
        <v>0</v>
      </c>
      <c r="M83" s="26">
        <f t="shared" si="8"/>
        <v>0</v>
      </c>
      <c r="N83" s="26">
        <v>0</v>
      </c>
      <c r="O83" s="26">
        <v>0</v>
      </c>
      <c r="P83" s="26">
        <v>0</v>
      </c>
      <c r="Q83" s="26">
        <f t="shared" si="6"/>
        <v>0</v>
      </c>
      <c r="R83" s="26">
        <f t="shared" si="7"/>
        <v>0</v>
      </c>
      <c r="S83" s="26">
        <v>39</v>
      </c>
      <c r="T83" s="28">
        <f t="shared" si="10"/>
        <v>39</v>
      </c>
      <c r="U83" s="28">
        <f t="shared" si="11"/>
        <v>0</v>
      </c>
    </row>
    <row r="84" spans="1:21" ht="22.5" customHeight="1" x14ac:dyDescent="0.3">
      <c r="A84" s="38"/>
      <c r="B84" s="45"/>
      <c r="C84" s="47"/>
      <c r="D84" s="38"/>
      <c r="E84" s="49"/>
      <c r="F84" s="38"/>
      <c r="G84" s="21" t="s">
        <v>20</v>
      </c>
      <c r="H84" s="26" t="s">
        <v>109</v>
      </c>
      <c r="I84" s="26">
        <v>0</v>
      </c>
      <c r="J84" s="26">
        <v>0</v>
      </c>
      <c r="K84" s="26">
        <v>0</v>
      </c>
      <c r="L84" s="26">
        <f t="shared" si="9"/>
        <v>0</v>
      </c>
      <c r="M84" s="26">
        <f t="shared" si="8"/>
        <v>0</v>
      </c>
      <c r="N84" s="26">
        <v>0</v>
      </c>
      <c r="O84" s="26">
        <v>0</v>
      </c>
      <c r="P84" s="26">
        <v>0</v>
      </c>
      <c r="Q84" s="26">
        <f t="shared" si="6"/>
        <v>0</v>
      </c>
      <c r="R84" s="26">
        <f t="shared" si="7"/>
        <v>0</v>
      </c>
      <c r="S84" s="26" t="s">
        <v>109</v>
      </c>
      <c r="T84" s="28">
        <f t="shared" si="10"/>
        <v>265091000</v>
      </c>
      <c r="U84" s="28">
        <f t="shared" si="11"/>
        <v>0</v>
      </c>
    </row>
    <row r="85" spans="1:21" ht="22.5" customHeight="1" x14ac:dyDescent="0.3">
      <c r="A85" s="36">
        <v>39</v>
      </c>
      <c r="B85" s="44">
        <v>41103901</v>
      </c>
      <c r="C85" s="46" t="s">
        <v>60</v>
      </c>
      <c r="D85" s="36" t="s">
        <v>61</v>
      </c>
      <c r="E85" s="48">
        <v>44</v>
      </c>
      <c r="F85" s="36">
        <v>10</v>
      </c>
      <c r="G85" s="21" t="s">
        <v>19</v>
      </c>
      <c r="H85" s="26">
        <v>29</v>
      </c>
      <c r="I85" s="26">
        <v>0</v>
      </c>
      <c r="J85" s="26">
        <v>0</v>
      </c>
      <c r="K85" s="26">
        <v>0</v>
      </c>
      <c r="L85" s="26">
        <f t="shared" si="9"/>
        <v>0</v>
      </c>
      <c r="M85" s="26">
        <f t="shared" si="8"/>
        <v>0</v>
      </c>
      <c r="N85" s="26">
        <v>0</v>
      </c>
      <c r="O85" s="26">
        <v>0</v>
      </c>
      <c r="P85" s="26">
        <v>0</v>
      </c>
      <c r="Q85" s="26">
        <f t="shared" si="6"/>
        <v>0</v>
      </c>
      <c r="R85" s="26">
        <f t="shared" si="7"/>
        <v>0</v>
      </c>
      <c r="S85" s="26">
        <v>29</v>
      </c>
      <c r="T85" s="28">
        <f t="shared" si="10"/>
        <v>29</v>
      </c>
      <c r="U85" s="28">
        <f t="shared" si="11"/>
        <v>0</v>
      </c>
    </row>
    <row r="86" spans="1:21" ht="22.5" customHeight="1" x14ac:dyDescent="0.3">
      <c r="A86" s="38"/>
      <c r="B86" s="45"/>
      <c r="C86" s="47"/>
      <c r="D86" s="38"/>
      <c r="E86" s="49"/>
      <c r="F86" s="38"/>
      <c r="G86" s="21" t="s">
        <v>20</v>
      </c>
      <c r="H86" s="26" t="s">
        <v>110</v>
      </c>
      <c r="I86" s="26">
        <v>0</v>
      </c>
      <c r="J86" s="26">
        <v>0</v>
      </c>
      <c r="K86" s="26">
        <v>0</v>
      </c>
      <c r="L86" s="26">
        <f t="shared" si="9"/>
        <v>0</v>
      </c>
      <c r="M86" s="26">
        <f t="shared" si="8"/>
        <v>0</v>
      </c>
      <c r="N86" s="26">
        <v>0</v>
      </c>
      <c r="O86" s="26">
        <v>0</v>
      </c>
      <c r="P86" s="26">
        <v>0</v>
      </c>
      <c r="Q86" s="26">
        <f t="shared" si="6"/>
        <v>0</v>
      </c>
      <c r="R86" s="26">
        <f t="shared" si="7"/>
        <v>0</v>
      </c>
      <c r="S86" s="26" t="s">
        <v>110</v>
      </c>
      <c r="T86" s="28">
        <f t="shared" si="10"/>
        <v>130918000</v>
      </c>
      <c r="U86" s="28">
        <f t="shared" si="11"/>
        <v>0</v>
      </c>
    </row>
    <row r="87" spans="1:21" ht="22.5" customHeight="1" x14ac:dyDescent="0.3">
      <c r="A87" s="36">
        <v>40</v>
      </c>
      <c r="B87" s="44">
        <v>41104510</v>
      </c>
      <c r="C87" s="59" t="s">
        <v>233</v>
      </c>
      <c r="D87" s="36" t="s">
        <v>61</v>
      </c>
      <c r="E87" s="48">
        <v>104</v>
      </c>
      <c r="F87" s="36">
        <v>10</v>
      </c>
      <c r="G87" s="21" t="s">
        <v>19</v>
      </c>
      <c r="H87" s="26">
        <v>89</v>
      </c>
      <c r="I87" s="26">
        <v>1</v>
      </c>
      <c r="J87" s="26">
        <v>0</v>
      </c>
      <c r="K87" s="26">
        <v>1</v>
      </c>
      <c r="L87" s="26">
        <f t="shared" si="9"/>
        <v>1</v>
      </c>
      <c r="M87" s="26">
        <f t="shared" si="8"/>
        <v>0</v>
      </c>
      <c r="N87" s="26">
        <v>0</v>
      </c>
      <c r="O87" s="26">
        <v>1</v>
      </c>
      <c r="P87" s="26">
        <v>1</v>
      </c>
      <c r="Q87" s="26">
        <f t="shared" si="6"/>
        <v>1</v>
      </c>
      <c r="R87" s="26">
        <f t="shared" si="7"/>
        <v>0</v>
      </c>
      <c r="S87" s="26">
        <v>89</v>
      </c>
      <c r="T87" s="28">
        <f t="shared" si="10"/>
        <v>89</v>
      </c>
      <c r="U87" s="28">
        <f t="shared" si="11"/>
        <v>0</v>
      </c>
    </row>
    <row r="88" spans="1:21" ht="22.5" customHeight="1" x14ac:dyDescent="0.3">
      <c r="A88" s="38"/>
      <c r="B88" s="45"/>
      <c r="C88" s="47"/>
      <c r="D88" s="38"/>
      <c r="E88" s="49"/>
      <c r="F88" s="38"/>
      <c r="G88" s="21" t="s">
        <v>20</v>
      </c>
      <c r="H88" s="26" t="s">
        <v>111</v>
      </c>
      <c r="I88" s="26" t="s">
        <v>131</v>
      </c>
      <c r="J88" s="26">
        <v>0</v>
      </c>
      <c r="K88" s="26" t="s">
        <v>131</v>
      </c>
      <c r="L88" s="26">
        <f t="shared" si="9"/>
        <v>30000000</v>
      </c>
      <c r="M88" s="26">
        <f t="shared" si="8"/>
        <v>0</v>
      </c>
      <c r="N88" s="26">
        <v>0</v>
      </c>
      <c r="O88" s="26" t="s">
        <v>178</v>
      </c>
      <c r="P88" s="26" t="s">
        <v>178</v>
      </c>
      <c r="Q88" s="26">
        <f t="shared" si="6"/>
        <v>1735000</v>
      </c>
      <c r="R88" s="26">
        <f t="shared" si="7"/>
        <v>0</v>
      </c>
      <c r="S88" s="26" t="s">
        <v>206</v>
      </c>
      <c r="T88" s="28">
        <f t="shared" si="10"/>
        <v>260211000</v>
      </c>
      <c r="U88" s="28">
        <f t="shared" si="11"/>
        <v>0</v>
      </c>
    </row>
    <row r="89" spans="1:21" ht="22.5" customHeight="1" x14ac:dyDescent="0.3">
      <c r="A89" s="36">
        <v>41</v>
      </c>
      <c r="B89" s="44">
        <v>41111703</v>
      </c>
      <c r="C89" s="46" t="s">
        <v>63</v>
      </c>
      <c r="D89" s="36" t="s">
        <v>22</v>
      </c>
      <c r="E89" s="48">
        <v>134</v>
      </c>
      <c r="F89" s="36">
        <v>11</v>
      </c>
      <c r="G89" s="21" t="s">
        <v>19</v>
      </c>
      <c r="H89" s="26">
        <v>123</v>
      </c>
      <c r="I89" s="26">
        <v>4</v>
      </c>
      <c r="J89" s="26">
        <v>0</v>
      </c>
      <c r="K89" s="26">
        <v>4</v>
      </c>
      <c r="L89" s="26">
        <f t="shared" si="9"/>
        <v>4</v>
      </c>
      <c r="M89" s="26">
        <f t="shared" si="8"/>
        <v>0</v>
      </c>
      <c r="N89" s="26">
        <v>0</v>
      </c>
      <c r="O89" s="26">
        <v>0</v>
      </c>
      <c r="P89" s="26">
        <v>0</v>
      </c>
      <c r="Q89" s="26">
        <f t="shared" ref="Q89:Q124" si="12">N89+O89</f>
        <v>0</v>
      </c>
      <c r="R89" s="26">
        <f t="shared" ref="R89:R124" si="13">P89-Q89</f>
        <v>0</v>
      </c>
      <c r="S89" s="26">
        <v>127</v>
      </c>
      <c r="T89" s="28">
        <f t="shared" si="10"/>
        <v>127</v>
      </c>
      <c r="U89" s="28">
        <f t="shared" si="11"/>
        <v>0</v>
      </c>
    </row>
    <row r="90" spans="1:21" ht="22.5" customHeight="1" x14ac:dyDescent="0.3">
      <c r="A90" s="38"/>
      <c r="B90" s="45"/>
      <c r="C90" s="47"/>
      <c r="D90" s="38"/>
      <c r="E90" s="49"/>
      <c r="F90" s="38"/>
      <c r="G90" s="21" t="s">
        <v>20</v>
      </c>
      <c r="H90" s="26" t="s">
        <v>112</v>
      </c>
      <c r="I90" s="26" t="s">
        <v>143</v>
      </c>
      <c r="J90" s="26">
        <v>0</v>
      </c>
      <c r="K90" s="26" t="s">
        <v>143</v>
      </c>
      <c r="L90" s="26">
        <f t="shared" si="9"/>
        <v>40000000</v>
      </c>
      <c r="M90" s="26">
        <f t="shared" si="8"/>
        <v>0</v>
      </c>
      <c r="N90" s="26">
        <v>0</v>
      </c>
      <c r="O90" s="26">
        <v>0</v>
      </c>
      <c r="P90" s="26">
        <v>0</v>
      </c>
      <c r="Q90" s="26">
        <f t="shared" si="12"/>
        <v>0</v>
      </c>
      <c r="R90" s="26">
        <f t="shared" si="13"/>
        <v>0</v>
      </c>
      <c r="S90" s="26" t="s">
        <v>207</v>
      </c>
      <c r="T90" s="28">
        <f t="shared" si="10"/>
        <v>531183000</v>
      </c>
      <c r="U90" s="28">
        <f t="shared" si="11"/>
        <v>0</v>
      </c>
    </row>
    <row r="91" spans="1:21" ht="22.5" customHeight="1" x14ac:dyDescent="0.3">
      <c r="A91" s="36">
        <v>42</v>
      </c>
      <c r="B91" s="44">
        <v>41111711</v>
      </c>
      <c r="C91" s="46" t="s">
        <v>64</v>
      </c>
      <c r="D91" s="36" t="s">
        <v>22</v>
      </c>
      <c r="E91" s="48">
        <v>15</v>
      </c>
      <c r="F91" s="36">
        <v>11</v>
      </c>
      <c r="G91" s="21" t="s">
        <v>19</v>
      </c>
      <c r="H91" s="26">
        <v>15</v>
      </c>
      <c r="I91" s="26">
        <v>0</v>
      </c>
      <c r="J91" s="26">
        <v>0</v>
      </c>
      <c r="K91" s="26">
        <v>0</v>
      </c>
      <c r="L91" s="26">
        <f t="shared" si="9"/>
        <v>0</v>
      </c>
      <c r="M91" s="26">
        <f t="shared" si="8"/>
        <v>0</v>
      </c>
      <c r="N91" s="26">
        <v>0</v>
      </c>
      <c r="O91" s="26">
        <v>0</v>
      </c>
      <c r="P91" s="26">
        <v>0</v>
      </c>
      <c r="Q91" s="26">
        <f t="shared" si="12"/>
        <v>0</v>
      </c>
      <c r="R91" s="26">
        <f t="shared" si="13"/>
        <v>0</v>
      </c>
      <c r="S91" s="26">
        <v>15</v>
      </c>
      <c r="T91" s="28">
        <f t="shared" si="10"/>
        <v>15</v>
      </c>
      <c r="U91" s="28">
        <f t="shared" si="11"/>
        <v>0</v>
      </c>
    </row>
    <row r="92" spans="1:21" ht="22.5" customHeight="1" x14ac:dyDescent="0.3">
      <c r="A92" s="38"/>
      <c r="B92" s="45"/>
      <c r="C92" s="47"/>
      <c r="D92" s="38"/>
      <c r="E92" s="49"/>
      <c r="F92" s="38"/>
      <c r="G92" s="21" t="s">
        <v>20</v>
      </c>
      <c r="H92" s="26" t="s">
        <v>113</v>
      </c>
      <c r="I92" s="26">
        <v>0</v>
      </c>
      <c r="J92" s="26">
        <v>0</v>
      </c>
      <c r="K92" s="26">
        <v>0</v>
      </c>
      <c r="L92" s="26">
        <f t="shared" si="9"/>
        <v>0</v>
      </c>
      <c r="M92" s="26">
        <f t="shared" si="8"/>
        <v>0</v>
      </c>
      <c r="N92" s="26">
        <v>0</v>
      </c>
      <c r="O92" s="26">
        <v>0</v>
      </c>
      <c r="P92" s="26">
        <v>0</v>
      </c>
      <c r="Q92" s="26">
        <f t="shared" si="12"/>
        <v>0</v>
      </c>
      <c r="R92" s="26">
        <f t="shared" si="13"/>
        <v>0</v>
      </c>
      <c r="S92" s="26" t="s">
        <v>113</v>
      </c>
      <c r="T92" s="28">
        <f t="shared" si="10"/>
        <v>201905000</v>
      </c>
      <c r="U92" s="28">
        <f t="shared" si="11"/>
        <v>0</v>
      </c>
    </row>
    <row r="93" spans="1:21" ht="22.5" customHeight="1" x14ac:dyDescent="0.3">
      <c r="A93" s="36">
        <v>43</v>
      </c>
      <c r="B93" s="44">
        <v>41115320</v>
      </c>
      <c r="C93" s="46" t="s">
        <v>65</v>
      </c>
      <c r="D93" s="36" t="s">
        <v>22</v>
      </c>
      <c r="E93" s="48">
        <v>0</v>
      </c>
      <c r="F93" s="36">
        <v>10</v>
      </c>
      <c r="G93" s="21" t="s">
        <v>19</v>
      </c>
      <c r="H93" s="26">
        <v>0</v>
      </c>
      <c r="I93" s="26">
        <v>0</v>
      </c>
      <c r="J93" s="26">
        <v>0</v>
      </c>
      <c r="K93" s="26">
        <v>0</v>
      </c>
      <c r="L93" s="26">
        <f t="shared" si="9"/>
        <v>0</v>
      </c>
      <c r="M93" s="26">
        <f t="shared" si="8"/>
        <v>0</v>
      </c>
      <c r="N93" s="26">
        <v>0</v>
      </c>
      <c r="O93" s="26">
        <v>0</v>
      </c>
      <c r="P93" s="26">
        <v>0</v>
      </c>
      <c r="Q93" s="26">
        <f t="shared" si="12"/>
        <v>0</v>
      </c>
      <c r="R93" s="26">
        <f t="shared" si="13"/>
        <v>0</v>
      </c>
      <c r="S93" s="26">
        <v>0</v>
      </c>
      <c r="T93" s="28">
        <f t="shared" si="10"/>
        <v>0</v>
      </c>
      <c r="U93" s="28">
        <f t="shared" si="11"/>
        <v>0</v>
      </c>
    </row>
    <row r="94" spans="1:21" ht="22.5" customHeight="1" x14ac:dyDescent="0.3">
      <c r="A94" s="38"/>
      <c r="B94" s="45"/>
      <c r="C94" s="47"/>
      <c r="D94" s="38"/>
      <c r="E94" s="49"/>
      <c r="F94" s="38"/>
      <c r="G94" s="21" t="s">
        <v>20</v>
      </c>
      <c r="H94" s="26">
        <v>0</v>
      </c>
      <c r="I94" s="26">
        <v>0</v>
      </c>
      <c r="J94" s="26">
        <v>0</v>
      </c>
      <c r="K94" s="26">
        <v>0</v>
      </c>
      <c r="L94" s="26">
        <f t="shared" si="9"/>
        <v>0</v>
      </c>
      <c r="M94" s="26">
        <f t="shared" si="8"/>
        <v>0</v>
      </c>
      <c r="N94" s="26">
        <v>0</v>
      </c>
      <c r="O94" s="26">
        <v>0</v>
      </c>
      <c r="P94" s="26">
        <v>0</v>
      </c>
      <c r="Q94" s="26">
        <f t="shared" si="12"/>
        <v>0</v>
      </c>
      <c r="R94" s="26">
        <f t="shared" si="13"/>
        <v>0</v>
      </c>
      <c r="S94" s="26">
        <v>0</v>
      </c>
      <c r="T94" s="28">
        <f t="shared" si="10"/>
        <v>0</v>
      </c>
      <c r="U94" s="28">
        <f t="shared" si="11"/>
        <v>0</v>
      </c>
    </row>
    <row r="95" spans="1:21" ht="22.5" customHeight="1" x14ac:dyDescent="0.3">
      <c r="A95" s="36">
        <v>44</v>
      </c>
      <c r="B95" s="44">
        <v>41115406</v>
      </c>
      <c r="C95" s="46" t="s">
        <v>66</v>
      </c>
      <c r="D95" s="36" t="s">
        <v>22</v>
      </c>
      <c r="E95" s="48">
        <v>40</v>
      </c>
      <c r="F95" s="36">
        <v>10</v>
      </c>
      <c r="G95" s="21" t="s">
        <v>19</v>
      </c>
      <c r="H95" s="26">
        <v>39</v>
      </c>
      <c r="I95" s="26">
        <v>1</v>
      </c>
      <c r="J95" s="26">
        <v>0</v>
      </c>
      <c r="K95" s="26">
        <v>1</v>
      </c>
      <c r="L95" s="26">
        <f t="shared" si="9"/>
        <v>1</v>
      </c>
      <c r="M95" s="26">
        <f t="shared" si="8"/>
        <v>0</v>
      </c>
      <c r="N95" s="26">
        <v>1</v>
      </c>
      <c r="O95" s="26">
        <v>0</v>
      </c>
      <c r="P95" s="26">
        <v>1</v>
      </c>
      <c r="Q95" s="26">
        <f t="shared" si="12"/>
        <v>1</v>
      </c>
      <c r="R95" s="26">
        <f t="shared" si="13"/>
        <v>0</v>
      </c>
      <c r="S95" s="26">
        <v>39</v>
      </c>
      <c r="T95" s="28">
        <f t="shared" si="10"/>
        <v>39</v>
      </c>
      <c r="U95" s="28">
        <f t="shared" si="11"/>
        <v>0</v>
      </c>
    </row>
    <row r="96" spans="1:21" ht="22.5" customHeight="1" x14ac:dyDescent="0.3">
      <c r="A96" s="38"/>
      <c r="B96" s="45"/>
      <c r="C96" s="47"/>
      <c r="D96" s="38"/>
      <c r="E96" s="49"/>
      <c r="F96" s="38"/>
      <c r="G96" s="21" t="s">
        <v>20</v>
      </c>
      <c r="H96" s="26" t="s">
        <v>114</v>
      </c>
      <c r="I96" s="26" t="s">
        <v>144</v>
      </c>
      <c r="J96" s="26">
        <v>0</v>
      </c>
      <c r="K96" s="26" t="s">
        <v>144</v>
      </c>
      <c r="L96" s="26">
        <f t="shared" si="9"/>
        <v>16000000</v>
      </c>
      <c r="M96" s="26">
        <f t="shared" si="8"/>
        <v>0</v>
      </c>
      <c r="N96" s="26" t="s">
        <v>170</v>
      </c>
      <c r="O96" s="26">
        <v>0</v>
      </c>
      <c r="P96" s="26" t="s">
        <v>170</v>
      </c>
      <c r="Q96" s="26">
        <f t="shared" si="12"/>
        <v>19569000</v>
      </c>
      <c r="R96" s="26">
        <f t="shared" si="13"/>
        <v>0</v>
      </c>
      <c r="S96" s="26" t="s">
        <v>208</v>
      </c>
      <c r="T96" s="28">
        <f t="shared" si="10"/>
        <v>657532000</v>
      </c>
      <c r="U96" s="28">
        <f t="shared" si="11"/>
        <v>0</v>
      </c>
    </row>
    <row r="97" spans="1:257" ht="22.5" customHeight="1" x14ac:dyDescent="0.3">
      <c r="A97" s="36">
        <v>45</v>
      </c>
      <c r="B97" s="44">
        <v>41115703</v>
      </c>
      <c r="C97" s="59" t="s">
        <v>234</v>
      </c>
      <c r="D97" s="36" t="s">
        <v>22</v>
      </c>
      <c r="E97" s="48">
        <v>41</v>
      </c>
      <c r="F97" s="36">
        <v>10</v>
      </c>
      <c r="G97" s="21" t="s">
        <v>19</v>
      </c>
      <c r="H97" s="26">
        <v>35</v>
      </c>
      <c r="I97" s="26">
        <v>2</v>
      </c>
      <c r="J97" s="26">
        <v>0</v>
      </c>
      <c r="K97" s="26">
        <v>2</v>
      </c>
      <c r="L97" s="26">
        <f t="shared" si="9"/>
        <v>2</v>
      </c>
      <c r="M97" s="26">
        <f t="shared" si="8"/>
        <v>0</v>
      </c>
      <c r="N97" s="26">
        <v>1</v>
      </c>
      <c r="O97" s="26">
        <v>1</v>
      </c>
      <c r="P97" s="26">
        <v>2</v>
      </c>
      <c r="Q97" s="26">
        <f t="shared" si="12"/>
        <v>2</v>
      </c>
      <c r="R97" s="26">
        <f t="shared" si="13"/>
        <v>0</v>
      </c>
      <c r="S97" s="26">
        <v>35</v>
      </c>
      <c r="T97" s="28">
        <f t="shared" si="10"/>
        <v>35</v>
      </c>
      <c r="U97" s="28">
        <f t="shared" si="11"/>
        <v>0</v>
      </c>
    </row>
    <row r="98" spans="1:257" ht="22.5" customHeight="1" x14ac:dyDescent="0.3">
      <c r="A98" s="38"/>
      <c r="B98" s="45"/>
      <c r="C98" s="47"/>
      <c r="D98" s="38"/>
      <c r="E98" s="49"/>
      <c r="F98" s="38"/>
      <c r="G98" s="21" t="s">
        <v>20</v>
      </c>
      <c r="H98" s="26" t="s">
        <v>115</v>
      </c>
      <c r="I98" s="26" t="s">
        <v>145</v>
      </c>
      <c r="J98" s="26">
        <v>0</v>
      </c>
      <c r="K98" s="26" t="s">
        <v>145</v>
      </c>
      <c r="L98" s="26">
        <f t="shared" si="9"/>
        <v>120000000</v>
      </c>
      <c r="M98" s="26">
        <f t="shared" si="8"/>
        <v>0</v>
      </c>
      <c r="N98" s="26" t="s">
        <v>171</v>
      </c>
      <c r="O98" s="26" t="s">
        <v>223</v>
      </c>
      <c r="P98" s="26" t="s">
        <v>187</v>
      </c>
      <c r="Q98" s="26">
        <f t="shared" si="12"/>
        <v>75252000</v>
      </c>
      <c r="R98" s="26">
        <f t="shared" si="13"/>
        <v>0</v>
      </c>
      <c r="S98" s="26" t="s">
        <v>209</v>
      </c>
      <c r="T98" s="28">
        <f t="shared" si="10"/>
        <v>1682040000</v>
      </c>
      <c r="U98" s="28">
        <f t="shared" si="11"/>
        <v>0</v>
      </c>
    </row>
    <row r="99" spans="1:257" ht="22.5" customHeight="1" x14ac:dyDescent="0.3">
      <c r="A99" s="36">
        <v>46</v>
      </c>
      <c r="B99" s="44">
        <v>41115705</v>
      </c>
      <c r="C99" s="59" t="s">
        <v>235</v>
      </c>
      <c r="D99" s="36" t="s">
        <v>22</v>
      </c>
      <c r="E99" s="48">
        <v>47</v>
      </c>
      <c r="F99" s="36">
        <v>10</v>
      </c>
      <c r="G99" s="21" t="s">
        <v>19</v>
      </c>
      <c r="H99" s="26">
        <v>37</v>
      </c>
      <c r="I99" s="26">
        <v>1</v>
      </c>
      <c r="J99" s="26">
        <v>0</v>
      </c>
      <c r="K99" s="26">
        <v>1</v>
      </c>
      <c r="L99" s="26">
        <f t="shared" si="9"/>
        <v>1</v>
      </c>
      <c r="M99" s="26">
        <f t="shared" si="8"/>
        <v>0</v>
      </c>
      <c r="N99" s="26">
        <v>1</v>
      </c>
      <c r="O99" s="26">
        <v>0</v>
      </c>
      <c r="P99" s="26">
        <v>1</v>
      </c>
      <c r="Q99" s="26">
        <f t="shared" si="12"/>
        <v>1</v>
      </c>
      <c r="R99" s="26">
        <f t="shared" si="13"/>
        <v>0</v>
      </c>
      <c r="S99" s="26">
        <v>37</v>
      </c>
      <c r="T99" s="28">
        <f t="shared" si="10"/>
        <v>37</v>
      </c>
      <c r="U99" s="28">
        <f t="shared" si="11"/>
        <v>0</v>
      </c>
    </row>
    <row r="100" spans="1:257" ht="22.5" customHeight="1" x14ac:dyDescent="0.3">
      <c r="A100" s="38"/>
      <c r="B100" s="45"/>
      <c r="C100" s="47"/>
      <c r="D100" s="38"/>
      <c r="E100" s="49"/>
      <c r="F100" s="38"/>
      <c r="G100" s="21" t="s">
        <v>20</v>
      </c>
      <c r="H100" s="26" t="s">
        <v>116</v>
      </c>
      <c r="I100" s="26" t="s">
        <v>146</v>
      </c>
      <c r="J100" s="26">
        <v>0</v>
      </c>
      <c r="K100" s="26" t="s">
        <v>146</v>
      </c>
      <c r="L100" s="26">
        <f t="shared" si="9"/>
        <v>160000000</v>
      </c>
      <c r="M100" s="26">
        <f t="shared" si="8"/>
        <v>0</v>
      </c>
      <c r="N100" s="26" t="s">
        <v>172</v>
      </c>
      <c r="O100" s="26">
        <v>0</v>
      </c>
      <c r="P100" s="26" t="s">
        <v>172</v>
      </c>
      <c r="Q100" s="26">
        <f t="shared" si="12"/>
        <v>131811000</v>
      </c>
      <c r="R100" s="26">
        <f t="shared" si="13"/>
        <v>0</v>
      </c>
      <c r="S100" s="26" t="s">
        <v>210</v>
      </c>
      <c r="T100" s="28">
        <f t="shared" si="10"/>
        <v>2418005000</v>
      </c>
      <c r="U100" s="28">
        <f t="shared" si="11"/>
        <v>0</v>
      </c>
    </row>
    <row r="101" spans="1:257" ht="22.5" customHeight="1" x14ac:dyDescent="0.3">
      <c r="A101" s="36">
        <v>47</v>
      </c>
      <c r="B101" s="44">
        <v>42281508</v>
      </c>
      <c r="C101" s="59" t="s">
        <v>236</v>
      </c>
      <c r="D101" s="36" t="s">
        <v>22</v>
      </c>
      <c r="E101" s="48">
        <v>85</v>
      </c>
      <c r="F101" s="36">
        <v>10</v>
      </c>
      <c r="G101" s="21" t="s">
        <v>19</v>
      </c>
      <c r="H101" s="26">
        <v>69</v>
      </c>
      <c r="I101" s="26">
        <v>2</v>
      </c>
      <c r="J101" s="26">
        <v>0</v>
      </c>
      <c r="K101" s="26">
        <v>2</v>
      </c>
      <c r="L101" s="26">
        <f t="shared" si="9"/>
        <v>2</v>
      </c>
      <c r="M101" s="26">
        <f t="shared" si="8"/>
        <v>0</v>
      </c>
      <c r="N101" s="26">
        <v>0</v>
      </c>
      <c r="O101" s="26">
        <v>0</v>
      </c>
      <c r="P101" s="26">
        <v>0</v>
      </c>
      <c r="Q101" s="26">
        <f t="shared" si="12"/>
        <v>0</v>
      </c>
      <c r="R101" s="26">
        <f t="shared" si="13"/>
        <v>0</v>
      </c>
      <c r="S101" s="26">
        <v>71</v>
      </c>
      <c r="T101" s="28">
        <f t="shared" si="10"/>
        <v>71</v>
      </c>
      <c r="U101" s="28">
        <f t="shared" si="11"/>
        <v>0</v>
      </c>
    </row>
    <row r="102" spans="1:257" ht="22.5" customHeight="1" x14ac:dyDescent="0.3">
      <c r="A102" s="38"/>
      <c r="B102" s="45"/>
      <c r="C102" s="47"/>
      <c r="D102" s="38"/>
      <c r="E102" s="49"/>
      <c r="F102" s="38"/>
      <c r="G102" s="21" t="s">
        <v>20</v>
      </c>
      <c r="H102" s="26" t="s">
        <v>117</v>
      </c>
      <c r="I102" s="26" t="s">
        <v>147</v>
      </c>
      <c r="J102" s="26">
        <v>0</v>
      </c>
      <c r="K102" s="26" t="s">
        <v>147</v>
      </c>
      <c r="L102" s="26">
        <f t="shared" si="9"/>
        <v>14000000</v>
      </c>
      <c r="M102" s="26">
        <f t="shared" si="8"/>
        <v>0</v>
      </c>
      <c r="N102" s="26">
        <v>0</v>
      </c>
      <c r="O102" s="26">
        <v>0</v>
      </c>
      <c r="P102" s="26">
        <v>0</v>
      </c>
      <c r="Q102" s="26">
        <f t="shared" si="12"/>
        <v>0</v>
      </c>
      <c r="R102" s="26">
        <f t="shared" si="13"/>
        <v>0</v>
      </c>
      <c r="S102" s="26" t="s">
        <v>211</v>
      </c>
      <c r="T102" s="28">
        <f t="shared" si="10"/>
        <v>727210000</v>
      </c>
      <c r="U102" s="28">
        <f t="shared" si="11"/>
        <v>0</v>
      </c>
    </row>
    <row r="103" spans="1:257" ht="22.5" customHeight="1" x14ac:dyDescent="0.3">
      <c r="A103" s="36">
        <v>48</v>
      </c>
      <c r="B103" s="44">
        <v>43211503</v>
      </c>
      <c r="C103" s="46" t="s">
        <v>70</v>
      </c>
      <c r="D103" s="36" t="s">
        <v>22</v>
      </c>
      <c r="E103" s="48">
        <v>538</v>
      </c>
      <c r="F103" s="36">
        <v>6</v>
      </c>
      <c r="G103" s="21" t="s">
        <v>19</v>
      </c>
      <c r="H103" s="26">
        <v>469</v>
      </c>
      <c r="I103" s="26">
        <v>2</v>
      </c>
      <c r="J103" s="26">
        <v>0</v>
      </c>
      <c r="K103" s="26">
        <v>2</v>
      </c>
      <c r="L103" s="26">
        <f t="shared" si="9"/>
        <v>2</v>
      </c>
      <c r="M103" s="26">
        <f t="shared" si="8"/>
        <v>0</v>
      </c>
      <c r="N103" s="26">
        <v>0</v>
      </c>
      <c r="O103" s="26">
        <v>1</v>
      </c>
      <c r="P103" s="26">
        <v>1</v>
      </c>
      <c r="Q103" s="26">
        <f t="shared" si="12"/>
        <v>1</v>
      </c>
      <c r="R103" s="26">
        <f t="shared" si="13"/>
        <v>0</v>
      </c>
      <c r="S103" s="26">
        <v>470</v>
      </c>
      <c r="T103" s="28">
        <f t="shared" si="10"/>
        <v>470</v>
      </c>
      <c r="U103" s="28">
        <f t="shared" si="11"/>
        <v>0</v>
      </c>
    </row>
    <row r="104" spans="1:257" ht="22.5" customHeight="1" x14ac:dyDescent="0.3">
      <c r="A104" s="38"/>
      <c r="B104" s="45"/>
      <c r="C104" s="47"/>
      <c r="D104" s="38"/>
      <c r="E104" s="49"/>
      <c r="F104" s="38"/>
      <c r="G104" s="21" t="s">
        <v>20</v>
      </c>
      <c r="H104" s="26" t="s">
        <v>118</v>
      </c>
      <c r="I104" s="26" t="s">
        <v>148</v>
      </c>
      <c r="J104" s="26">
        <v>0</v>
      </c>
      <c r="K104" s="26" t="s">
        <v>148</v>
      </c>
      <c r="L104" s="26">
        <f t="shared" si="9"/>
        <v>2500000</v>
      </c>
      <c r="M104" s="26">
        <f t="shared" si="8"/>
        <v>0</v>
      </c>
      <c r="N104" s="26">
        <v>0</v>
      </c>
      <c r="O104" s="26" t="s">
        <v>179</v>
      </c>
      <c r="P104" s="26" t="s">
        <v>179</v>
      </c>
      <c r="Q104" s="26">
        <f t="shared" si="12"/>
        <v>2900000</v>
      </c>
      <c r="R104" s="26">
        <f t="shared" si="13"/>
        <v>0</v>
      </c>
      <c r="S104" s="26" t="s">
        <v>212</v>
      </c>
      <c r="T104" s="28">
        <f t="shared" si="10"/>
        <v>731344000</v>
      </c>
      <c r="U104" s="28">
        <f t="shared" si="11"/>
        <v>0</v>
      </c>
    </row>
    <row r="105" spans="1:257" ht="21.75" customHeight="1" x14ac:dyDescent="0.3">
      <c r="A105" s="36">
        <v>49</v>
      </c>
      <c r="B105" s="44">
        <v>43222805</v>
      </c>
      <c r="C105" s="46" t="s">
        <v>71</v>
      </c>
      <c r="D105" s="36" t="s">
        <v>22</v>
      </c>
      <c r="E105" s="48">
        <v>145</v>
      </c>
      <c r="F105" s="36">
        <v>10</v>
      </c>
      <c r="G105" s="21" t="s">
        <v>19</v>
      </c>
      <c r="H105" s="26">
        <v>27</v>
      </c>
      <c r="I105" s="26">
        <v>0</v>
      </c>
      <c r="J105" s="26">
        <v>0</v>
      </c>
      <c r="K105" s="26">
        <v>0</v>
      </c>
      <c r="L105" s="26">
        <f t="shared" si="9"/>
        <v>0</v>
      </c>
      <c r="M105" s="26">
        <f t="shared" si="8"/>
        <v>0</v>
      </c>
      <c r="N105" s="26">
        <v>0</v>
      </c>
      <c r="O105" s="26">
        <v>0</v>
      </c>
      <c r="P105" s="26">
        <v>0</v>
      </c>
      <c r="Q105" s="26">
        <f t="shared" si="12"/>
        <v>0</v>
      </c>
      <c r="R105" s="26">
        <f t="shared" si="13"/>
        <v>0</v>
      </c>
      <c r="S105" s="26">
        <v>27</v>
      </c>
      <c r="T105" s="28">
        <f t="shared" si="10"/>
        <v>27</v>
      </c>
      <c r="U105" s="28">
        <f t="shared" si="11"/>
        <v>0</v>
      </c>
    </row>
    <row r="106" spans="1:257" ht="21.75" customHeight="1" x14ac:dyDescent="0.3">
      <c r="A106" s="38"/>
      <c r="B106" s="45"/>
      <c r="C106" s="47"/>
      <c r="D106" s="38"/>
      <c r="E106" s="49"/>
      <c r="F106" s="38"/>
      <c r="G106" s="21" t="s">
        <v>20</v>
      </c>
      <c r="H106" s="26" t="s">
        <v>119</v>
      </c>
      <c r="I106" s="26">
        <v>0</v>
      </c>
      <c r="J106" s="26">
        <v>0</v>
      </c>
      <c r="K106" s="26">
        <v>0</v>
      </c>
      <c r="L106" s="26">
        <f t="shared" si="9"/>
        <v>0</v>
      </c>
      <c r="M106" s="26">
        <f t="shared" si="8"/>
        <v>0</v>
      </c>
      <c r="N106" s="26">
        <v>0</v>
      </c>
      <c r="O106" s="26">
        <v>0</v>
      </c>
      <c r="P106" s="26">
        <v>0</v>
      </c>
      <c r="Q106" s="26">
        <f t="shared" si="12"/>
        <v>0</v>
      </c>
      <c r="R106" s="26">
        <f t="shared" si="13"/>
        <v>0</v>
      </c>
      <c r="S106" s="26" t="s">
        <v>119</v>
      </c>
      <c r="T106" s="28">
        <f t="shared" si="10"/>
        <v>1530735000</v>
      </c>
      <c r="U106" s="28">
        <f t="shared" si="11"/>
        <v>0</v>
      </c>
    </row>
    <row r="107" spans="1:257" ht="21.75" customHeight="1" x14ac:dyDescent="0.3">
      <c r="A107" s="36">
        <v>50</v>
      </c>
      <c r="B107" s="44">
        <v>44101501</v>
      </c>
      <c r="C107" s="46" t="s">
        <v>72</v>
      </c>
      <c r="D107" s="36" t="s">
        <v>22</v>
      </c>
      <c r="E107" s="48">
        <v>413</v>
      </c>
      <c r="F107" s="36">
        <v>6</v>
      </c>
      <c r="G107" s="21" t="s">
        <v>19</v>
      </c>
      <c r="H107" s="26">
        <v>257</v>
      </c>
      <c r="I107" s="26">
        <v>3</v>
      </c>
      <c r="J107" s="26">
        <v>0</v>
      </c>
      <c r="K107" s="26">
        <v>3</v>
      </c>
      <c r="L107" s="26">
        <f t="shared" si="9"/>
        <v>3</v>
      </c>
      <c r="M107" s="26">
        <f t="shared" si="8"/>
        <v>0</v>
      </c>
      <c r="N107" s="26">
        <v>2</v>
      </c>
      <c r="O107" s="26">
        <v>1</v>
      </c>
      <c r="P107" s="26">
        <v>3</v>
      </c>
      <c r="Q107" s="26">
        <f t="shared" si="12"/>
        <v>3</v>
      </c>
      <c r="R107" s="26">
        <f t="shared" si="13"/>
        <v>0</v>
      </c>
      <c r="S107" s="26">
        <v>257</v>
      </c>
      <c r="T107" s="28">
        <f t="shared" si="10"/>
        <v>257</v>
      </c>
      <c r="U107" s="28">
        <f t="shared" si="11"/>
        <v>0</v>
      </c>
    </row>
    <row r="108" spans="1:257" ht="21.75" customHeight="1" x14ac:dyDescent="0.3">
      <c r="A108" s="38"/>
      <c r="B108" s="45"/>
      <c r="C108" s="47"/>
      <c r="D108" s="38"/>
      <c r="E108" s="49"/>
      <c r="F108" s="38"/>
      <c r="G108" s="21" t="s">
        <v>20</v>
      </c>
      <c r="H108" s="26" t="s">
        <v>120</v>
      </c>
      <c r="I108" s="26" t="s">
        <v>149</v>
      </c>
      <c r="J108" s="26">
        <v>0</v>
      </c>
      <c r="K108" s="26" t="s">
        <v>149</v>
      </c>
      <c r="L108" s="26">
        <f t="shared" si="9"/>
        <v>14976000</v>
      </c>
      <c r="M108" s="26">
        <f t="shared" si="8"/>
        <v>0</v>
      </c>
      <c r="N108" s="26" t="s">
        <v>173</v>
      </c>
      <c r="O108" s="26" t="s">
        <v>224</v>
      </c>
      <c r="P108" s="26" t="s">
        <v>188</v>
      </c>
      <c r="Q108" s="26">
        <f t="shared" si="12"/>
        <v>12368000</v>
      </c>
      <c r="R108" s="26">
        <f t="shared" si="13"/>
        <v>0</v>
      </c>
      <c r="S108" s="26" t="s">
        <v>213</v>
      </c>
      <c r="T108" s="28">
        <f t="shared" si="10"/>
        <v>1085795000</v>
      </c>
      <c r="U108" s="28">
        <f t="shared" si="11"/>
        <v>0</v>
      </c>
    </row>
    <row r="109" spans="1:257" ht="21.75" customHeight="1" x14ac:dyDescent="0.3">
      <c r="A109" s="43">
        <v>51</v>
      </c>
      <c r="B109" s="52">
        <v>44101503</v>
      </c>
      <c r="C109" s="53" t="s">
        <v>73</v>
      </c>
      <c r="D109" s="43" t="s">
        <v>22</v>
      </c>
      <c r="E109" s="55">
        <v>139</v>
      </c>
      <c r="F109" s="43">
        <v>6</v>
      </c>
      <c r="G109" s="18" t="s">
        <v>19</v>
      </c>
      <c r="H109" s="26">
        <v>124</v>
      </c>
      <c r="I109" s="26">
        <v>1</v>
      </c>
      <c r="J109" s="26">
        <v>0</v>
      </c>
      <c r="K109" s="26">
        <v>1</v>
      </c>
      <c r="L109" s="26">
        <f t="shared" si="9"/>
        <v>1</v>
      </c>
      <c r="M109" s="26">
        <f t="shared" si="8"/>
        <v>0</v>
      </c>
      <c r="N109" s="26">
        <v>0</v>
      </c>
      <c r="O109" s="26">
        <v>0</v>
      </c>
      <c r="P109" s="26">
        <v>0</v>
      </c>
      <c r="Q109" s="26">
        <f t="shared" si="12"/>
        <v>0</v>
      </c>
      <c r="R109" s="26">
        <f t="shared" si="13"/>
        <v>0</v>
      </c>
      <c r="S109" s="26">
        <v>125</v>
      </c>
      <c r="T109" s="28">
        <f t="shared" si="10"/>
        <v>125</v>
      </c>
      <c r="U109" s="28">
        <f t="shared" si="11"/>
        <v>0</v>
      </c>
    </row>
    <row r="110" spans="1:257" ht="21.75" customHeight="1" x14ac:dyDescent="0.3">
      <c r="A110" s="43"/>
      <c r="B110" s="52"/>
      <c r="C110" s="54"/>
      <c r="D110" s="43"/>
      <c r="E110" s="55"/>
      <c r="F110" s="43"/>
      <c r="G110" s="18" t="s">
        <v>20</v>
      </c>
      <c r="H110" s="26" t="s">
        <v>121</v>
      </c>
      <c r="I110" s="26" t="s">
        <v>150</v>
      </c>
      <c r="J110" s="26">
        <v>0</v>
      </c>
      <c r="K110" s="26" t="s">
        <v>150</v>
      </c>
      <c r="L110" s="26">
        <f t="shared" si="9"/>
        <v>4500000</v>
      </c>
      <c r="M110" s="26">
        <f t="shared" si="8"/>
        <v>0</v>
      </c>
      <c r="N110" s="26">
        <v>0</v>
      </c>
      <c r="O110" s="26">
        <v>0</v>
      </c>
      <c r="P110" s="26">
        <v>0</v>
      </c>
      <c r="Q110" s="26">
        <f t="shared" si="12"/>
        <v>0</v>
      </c>
      <c r="R110" s="26">
        <f t="shared" si="13"/>
        <v>0</v>
      </c>
      <c r="S110" s="26" t="s">
        <v>214</v>
      </c>
      <c r="T110" s="28">
        <f t="shared" si="10"/>
        <v>397899000</v>
      </c>
      <c r="U110" s="28">
        <f t="shared" si="11"/>
        <v>0</v>
      </c>
    </row>
    <row r="111" spans="1:257" s="12" customFormat="1" ht="21.75" customHeight="1" x14ac:dyDescent="0.3">
      <c r="A111" s="43">
        <v>52</v>
      </c>
      <c r="B111" s="52">
        <v>45111616</v>
      </c>
      <c r="C111" s="53" t="s">
        <v>74</v>
      </c>
      <c r="D111" s="43" t="s">
        <v>22</v>
      </c>
      <c r="E111" s="55">
        <v>194</v>
      </c>
      <c r="F111" s="43">
        <v>8</v>
      </c>
      <c r="G111" s="18" t="s">
        <v>19</v>
      </c>
      <c r="H111" s="26">
        <v>171</v>
      </c>
      <c r="I111" s="26">
        <v>1</v>
      </c>
      <c r="J111" s="26">
        <v>0</v>
      </c>
      <c r="K111" s="26">
        <v>1</v>
      </c>
      <c r="L111" s="26">
        <f t="shared" si="9"/>
        <v>1</v>
      </c>
      <c r="M111" s="26">
        <f t="shared" si="8"/>
        <v>0</v>
      </c>
      <c r="N111" s="26">
        <v>0</v>
      </c>
      <c r="O111" s="26">
        <v>1</v>
      </c>
      <c r="P111" s="26">
        <v>1</v>
      </c>
      <c r="Q111" s="26">
        <f t="shared" si="12"/>
        <v>1</v>
      </c>
      <c r="R111" s="26">
        <f t="shared" si="13"/>
        <v>0</v>
      </c>
      <c r="S111" s="26">
        <v>171</v>
      </c>
      <c r="T111" s="28">
        <f t="shared" si="10"/>
        <v>171</v>
      </c>
      <c r="U111" s="28">
        <f t="shared" si="11"/>
        <v>0</v>
      </c>
      <c r="V111" s="11"/>
      <c r="W111" s="9"/>
      <c r="X111" s="9"/>
      <c r="Y111" s="9"/>
      <c r="Z111" s="9"/>
      <c r="AA111" s="10"/>
      <c r="AB111" s="11"/>
      <c r="AC111" s="9"/>
      <c r="AD111" s="9"/>
      <c r="AE111" s="9"/>
      <c r="AF111" s="9"/>
      <c r="AG111" s="10"/>
      <c r="AH111" s="11"/>
      <c r="AI111" s="9"/>
      <c r="AJ111" s="9"/>
      <c r="AK111" s="9"/>
      <c r="AL111" s="9"/>
      <c r="AM111" s="10"/>
      <c r="AN111" s="11"/>
      <c r="AO111" s="9"/>
      <c r="AP111" s="9"/>
      <c r="AQ111" s="9"/>
      <c r="AR111" s="9"/>
      <c r="AS111" s="10"/>
      <c r="AT111" s="11"/>
      <c r="AU111" s="9"/>
      <c r="AV111" s="9"/>
      <c r="AW111" s="9"/>
      <c r="AX111" s="9"/>
      <c r="AY111" s="10"/>
      <c r="AZ111" s="11"/>
      <c r="BA111" s="9"/>
      <c r="BB111" s="9"/>
      <c r="BC111" s="9"/>
      <c r="BD111" s="9"/>
      <c r="BE111" s="10"/>
      <c r="BF111" s="11"/>
      <c r="BG111" s="9"/>
      <c r="BH111" s="9"/>
      <c r="BI111" s="9"/>
      <c r="BJ111" s="9"/>
      <c r="BK111" s="10"/>
      <c r="BL111" s="11"/>
      <c r="BM111" s="9"/>
      <c r="BN111" s="9"/>
      <c r="BO111" s="9"/>
      <c r="BP111" s="9"/>
      <c r="BQ111" s="10"/>
      <c r="BR111" s="11"/>
      <c r="BS111" s="9"/>
      <c r="BT111" s="9"/>
      <c r="BU111" s="9"/>
      <c r="BV111" s="9"/>
      <c r="BW111" s="10"/>
      <c r="BX111" s="11"/>
      <c r="BY111" s="9"/>
      <c r="BZ111" s="9"/>
      <c r="CA111" s="9"/>
      <c r="CB111" s="9"/>
      <c r="CC111" s="10"/>
      <c r="CD111" s="11"/>
      <c r="CE111" s="9"/>
      <c r="CF111" s="9"/>
      <c r="CG111" s="9"/>
      <c r="CH111" s="9"/>
      <c r="CI111" s="10"/>
      <c r="CJ111" s="11"/>
      <c r="CK111" s="9"/>
      <c r="CL111" s="9"/>
      <c r="CM111" s="9"/>
      <c r="CN111" s="9"/>
      <c r="CO111" s="10"/>
      <c r="CP111" s="11"/>
      <c r="CQ111" s="9"/>
      <c r="CR111" s="9"/>
      <c r="CS111" s="9"/>
      <c r="CT111" s="9"/>
      <c r="CU111" s="10"/>
      <c r="CV111" s="11"/>
      <c r="CW111" s="9"/>
      <c r="CX111" s="9"/>
      <c r="CY111" s="9"/>
      <c r="CZ111" s="9"/>
      <c r="DA111" s="10"/>
      <c r="DB111" s="11"/>
      <c r="DC111" s="9"/>
      <c r="DD111" s="9"/>
      <c r="DE111" s="9"/>
      <c r="DF111" s="9"/>
      <c r="DG111" s="10"/>
      <c r="DH111" s="11"/>
      <c r="DI111" s="9"/>
      <c r="DJ111" s="9"/>
      <c r="DK111" s="9"/>
      <c r="DL111" s="9"/>
      <c r="DM111" s="10"/>
      <c r="DN111" s="11"/>
      <c r="DO111" s="9"/>
      <c r="DP111" s="9"/>
      <c r="DQ111" s="9"/>
      <c r="DR111" s="9"/>
      <c r="DS111" s="10"/>
      <c r="DT111" s="11"/>
      <c r="DU111" s="9"/>
      <c r="DV111" s="9"/>
      <c r="DW111" s="9"/>
      <c r="DX111" s="9"/>
      <c r="DY111" s="10"/>
      <c r="DZ111" s="11"/>
      <c r="EA111" s="9"/>
      <c r="EB111" s="9"/>
      <c r="EC111" s="9"/>
      <c r="ED111" s="9"/>
      <c r="EE111" s="10"/>
      <c r="EF111" s="11"/>
      <c r="EG111" s="9"/>
      <c r="EH111" s="9"/>
      <c r="EI111" s="9"/>
      <c r="EJ111" s="9"/>
      <c r="EK111" s="10"/>
      <c r="EL111" s="11"/>
      <c r="EM111" s="9"/>
      <c r="EN111" s="9"/>
      <c r="EO111" s="9"/>
      <c r="EP111" s="9"/>
      <c r="EQ111" s="10"/>
      <c r="ER111" s="11"/>
      <c r="ES111" s="9"/>
      <c r="ET111" s="9"/>
      <c r="EU111" s="9"/>
      <c r="EV111" s="9"/>
      <c r="EW111" s="10"/>
      <c r="EX111" s="11"/>
      <c r="EY111" s="9"/>
      <c r="EZ111" s="9"/>
      <c r="FA111" s="9"/>
      <c r="FB111" s="9"/>
      <c r="FC111" s="10"/>
      <c r="FD111" s="11"/>
      <c r="FE111" s="9"/>
      <c r="FF111" s="9"/>
      <c r="FG111" s="9"/>
      <c r="FH111" s="9"/>
      <c r="FI111" s="10"/>
      <c r="FJ111" s="11"/>
      <c r="FK111" s="9"/>
      <c r="FL111" s="9"/>
      <c r="FM111" s="9"/>
      <c r="FN111" s="9"/>
      <c r="FO111" s="10"/>
      <c r="FP111" s="11"/>
      <c r="FQ111" s="9"/>
      <c r="FR111" s="9"/>
      <c r="FS111" s="9"/>
      <c r="FT111" s="9"/>
      <c r="FU111" s="10"/>
      <c r="FV111" s="11"/>
      <c r="FW111" s="9"/>
      <c r="FX111" s="9"/>
      <c r="FY111" s="9"/>
      <c r="FZ111" s="9"/>
      <c r="GA111" s="10"/>
      <c r="GB111" s="11"/>
      <c r="GC111" s="9"/>
      <c r="GD111" s="9"/>
      <c r="GE111" s="9"/>
      <c r="GF111" s="9"/>
      <c r="GG111" s="10"/>
      <c r="GH111" s="11"/>
      <c r="GI111" s="9"/>
      <c r="GJ111" s="9"/>
      <c r="GK111" s="9"/>
      <c r="GL111" s="9"/>
      <c r="GM111" s="10"/>
      <c r="GN111" s="11"/>
      <c r="GO111" s="9"/>
      <c r="GP111" s="9"/>
      <c r="GQ111" s="9"/>
      <c r="GR111" s="9"/>
      <c r="GS111" s="10"/>
      <c r="GT111" s="11"/>
      <c r="GU111" s="9"/>
      <c r="GV111" s="9"/>
      <c r="GW111" s="9"/>
      <c r="GX111" s="9"/>
      <c r="GY111" s="10"/>
      <c r="GZ111" s="11"/>
      <c r="HA111" s="9"/>
      <c r="HB111" s="9"/>
      <c r="HC111" s="9"/>
      <c r="HD111" s="9"/>
      <c r="HE111" s="10"/>
      <c r="HF111" s="11"/>
      <c r="HG111" s="9"/>
      <c r="HH111" s="9"/>
      <c r="HI111" s="9"/>
      <c r="HJ111" s="9"/>
      <c r="HK111" s="10"/>
      <c r="HL111" s="11"/>
      <c r="HM111" s="9"/>
      <c r="HN111" s="9"/>
      <c r="HO111" s="9"/>
      <c r="HP111" s="9"/>
      <c r="HQ111" s="10"/>
      <c r="HR111" s="11"/>
      <c r="HS111" s="9"/>
      <c r="HT111" s="9"/>
      <c r="HU111" s="9"/>
      <c r="HV111" s="9"/>
      <c r="HW111" s="10"/>
      <c r="HX111" s="11"/>
      <c r="HY111" s="9"/>
      <c r="HZ111" s="9"/>
      <c r="IA111" s="9"/>
      <c r="IB111" s="9"/>
      <c r="IC111" s="10"/>
      <c r="ID111" s="11"/>
      <c r="IE111" s="9"/>
      <c r="IF111" s="9"/>
      <c r="IG111" s="9"/>
      <c r="IH111" s="9"/>
      <c r="II111" s="10"/>
      <c r="IJ111" s="11"/>
      <c r="IK111" s="9"/>
      <c r="IL111" s="9"/>
      <c r="IM111" s="9"/>
      <c r="IN111" s="9"/>
      <c r="IO111" s="10"/>
      <c r="IP111" s="11"/>
      <c r="IQ111" s="9"/>
      <c r="IR111" s="9"/>
      <c r="IS111" s="9"/>
      <c r="IT111" s="9"/>
      <c r="IU111" s="10"/>
      <c r="IV111" s="11"/>
      <c r="IW111" s="9"/>
    </row>
    <row r="112" spans="1:257" s="12" customFormat="1" ht="21.75" customHeight="1" x14ac:dyDescent="0.3">
      <c r="A112" s="43"/>
      <c r="B112" s="52"/>
      <c r="C112" s="54"/>
      <c r="D112" s="43"/>
      <c r="E112" s="55"/>
      <c r="F112" s="43"/>
      <c r="G112" s="18" t="s">
        <v>20</v>
      </c>
      <c r="H112" s="26" t="s">
        <v>122</v>
      </c>
      <c r="I112" s="26" t="s">
        <v>151</v>
      </c>
      <c r="J112" s="26">
        <v>0</v>
      </c>
      <c r="K112" s="26" t="s">
        <v>151</v>
      </c>
      <c r="L112" s="26">
        <f t="shared" si="9"/>
        <v>1000000</v>
      </c>
      <c r="M112" s="26">
        <f t="shared" si="8"/>
        <v>0</v>
      </c>
      <c r="N112" s="26">
        <v>0</v>
      </c>
      <c r="O112" s="26" t="s">
        <v>180</v>
      </c>
      <c r="P112" s="26" t="s">
        <v>180</v>
      </c>
      <c r="Q112" s="26">
        <f t="shared" si="12"/>
        <v>2871000</v>
      </c>
      <c r="R112" s="26">
        <f t="shared" si="13"/>
        <v>0</v>
      </c>
      <c r="S112" s="26" t="s">
        <v>215</v>
      </c>
      <c r="T112" s="28">
        <f t="shared" si="10"/>
        <v>815290000</v>
      </c>
      <c r="U112" s="28">
        <f t="shared" si="11"/>
        <v>0</v>
      </c>
    </row>
    <row r="113" spans="1:21" ht="21.75" customHeight="1" x14ac:dyDescent="0.3">
      <c r="A113" s="37">
        <v>53</v>
      </c>
      <c r="B113" s="56">
        <v>45111705</v>
      </c>
      <c r="C113" s="57" t="s">
        <v>75</v>
      </c>
      <c r="D113" s="43" t="s">
        <v>22</v>
      </c>
      <c r="E113" s="58">
        <v>19</v>
      </c>
      <c r="F113" s="37">
        <v>10</v>
      </c>
      <c r="G113" s="13" t="s">
        <v>19</v>
      </c>
      <c r="H113" s="26">
        <v>18</v>
      </c>
      <c r="I113" s="26">
        <v>0</v>
      </c>
      <c r="J113" s="26">
        <v>0</v>
      </c>
      <c r="K113" s="26">
        <v>0</v>
      </c>
      <c r="L113" s="26">
        <f t="shared" si="9"/>
        <v>0</v>
      </c>
      <c r="M113" s="26">
        <f t="shared" si="8"/>
        <v>0</v>
      </c>
      <c r="N113" s="26">
        <v>0</v>
      </c>
      <c r="O113" s="26">
        <v>0</v>
      </c>
      <c r="P113" s="26">
        <v>0</v>
      </c>
      <c r="Q113" s="26">
        <f t="shared" si="12"/>
        <v>0</v>
      </c>
      <c r="R113" s="26">
        <f t="shared" si="13"/>
        <v>0</v>
      </c>
      <c r="S113" s="26">
        <v>18</v>
      </c>
      <c r="T113" s="28">
        <f t="shared" si="10"/>
        <v>18</v>
      </c>
      <c r="U113" s="28">
        <f t="shared" si="11"/>
        <v>0</v>
      </c>
    </row>
    <row r="114" spans="1:21" ht="21.75" customHeight="1" x14ac:dyDescent="0.3">
      <c r="A114" s="38"/>
      <c r="B114" s="45"/>
      <c r="C114" s="47"/>
      <c r="D114" s="43"/>
      <c r="E114" s="49"/>
      <c r="F114" s="38"/>
      <c r="G114" s="21" t="s">
        <v>20</v>
      </c>
      <c r="H114" s="26" t="s">
        <v>123</v>
      </c>
      <c r="I114" s="26">
        <v>0</v>
      </c>
      <c r="J114" s="26">
        <v>0</v>
      </c>
      <c r="K114" s="26">
        <v>0</v>
      </c>
      <c r="L114" s="26">
        <f t="shared" si="9"/>
        <v>0</v>
      </c>
      <c r="M114" s="26">
        <f t="shared" si="8"/>
        <v>0</v>
      </c>
      <c r="N114" s="26">
        <v>0</v>
      </c>
      <c r="O114" s="26">
        <v>0</v>
      </c>
      <c r="P114" s="26">
        <v>0</v>
      </c>
      <c r="Q114" s="26">
        <f t="shared" si="12"/>
        <v>0</v>
      </c>
      <c r="R114" s="26">
        <f t="shared" si="13"/>
        <v>0</v>
      </c>
      <c r="S114" s="26" t="s">
        <v>123</v>
      </c>
      <c r="T114" s="28">
        <f t="shared" si="10"/>
        <v>238869000</v>
      </c>
      <c r="U114" s="28">
        <f t="shared" si="11"/>
        <v>0</v>
      </c>
    </row>
    <row r="115" spans="1:21" ht="21.75" customHeight="1" x14ac:dyDescent="0.3">
      <c r="A115" s="36">
        <v>54</v>
      </c>
      <c r="B115" s="44">
        <v>45111805</v>
      </c>
      <c r="C115" s="46" t="s">
        <v>76</v>
      </c>
      <c r="D115" s="43" t="s">
        <v>22</v>
      </c>
      <c r="E115" s="48">
        <v>7</v>
      </c>
      <c r="F115" s="36">
        <v>9</v>
      </c>
      <c r="G115" s="21" t="s">
        <v>19</v>
      </c>
      <c r="H115" s="26">
        <v>2</v>
      </c>
      <c r="I115" s="26">
        <v>0</v>
      </c>
      <c r="J115" s="26">
        <v>0</v>
      </c>
      <c r="K115" s="26">
        <v>0</v>
      </c>
      <c r="L115" s="26">
        <f t="shared" si="9"/>
        <v>0</v>
      </c>
      <c r="M115" s="26">
        <f t="shared" si="8"/>
        <v>0</v>
      </c>
      <c r="N115" s="26">
        <v>0</v>
      </c>
      <c r="O115" s="26">
        <v>0</v>
      </c>
      <c r="P115" s="26">
        <v>0</v>
      </c>
      <c r="Q115" s="26">
        <f t="shared" si="12"/>
        <v>0</v>
      </c>
      <c r="R115" s="26">
        <f t="shared" si="13"/>
        <v>0</v>
      </c>
      <c r="S115" s="26">
        <v>2</v>
      </c>
      <c r="T115" s="28">
        <f t="shared" si="10"/>
        <v>2</v>
      </c>
      <c r="U115" s="28">
        <f t="shared" si="11"/>
        <v>0</v>
      </c>
    </row>
    <row r="116" spans="1:21" ht="21.75" customHeight="1" x14ac:dyDescent="0.3">
      <c r="A116" s="38"/>
      <c r="B116" s="45"/>
      <c r="C116" s="47"/>
      <c r="D116" s="43"/>
      <c r="E116" s="49"/>
      <c r="F116" s="38"/>
      <c r="G116" s="21" t="s">
        <v>20</v>
      </c>
      <c r="H116" s="26" t="s">
        <v>124</v>
      </c>
      <c r="I116" s="26">
        <v>0</v>
      </c>
      <c r="J116" s="26">
        <v>0</v>
      </c>
      <c r="K116" s="26">
        <v>0</v>
      </c>
      <c r="L116" s="26">
        <f t="shared" si="9"/>
        <v>0</v>
      </c>
      <c r="M116" s="26">
        <f t="shared" si="8"/>
        <v>0</v>
      </c>
      <c r="N116" s="26">
        <v>0</v>
      </c>
      <c r="O116" s="26">
        <v>0</v>
      </c>
      <c r="P116" s="26">
        <v>0</v>
      </c>
      <c r="Q116" s="26">
        <f t="shared" si="12"/>
        <v>0</v>
      </c>
      <c r="R116" s="26">
        <f t="shared" si="13"/>
        <v>0</v>
      </c>
      <c r="S116" s="26" t="s">
        <v>124</v>
      </c>
      <c r="T116" s="28">
        <f t="shared" si="10"/>
        <v>8940000</v>
      </c>
      <c r="U116" s="28">
        <f t="shared" si="11"/>
        <v>0</v>
      </c>
    </row>
    <row r="117" spans="1:21" ht="21.75" customHeight="1" x14ac:dyDescent="0.3">
      <c r="A117" s="36">
        <v>55</v>
      </c>
      <c r="B117" s="44">
        <v>45111893</v>
      </c>
      <c r="C117" s="59" t="s">
        <v>237</v>
      </c>
      <c r="D117" s="43" t="s">
        <v>22</v>
      </c>
      <c r="E117" s="48">
        <v>13</v>
      </c>
      <c r="F117" s="36">
        <v>5</v>
      </c>
      <c r="G117" s="21" t="s">
        <v>19</v>
      </c>
      <c r="H117" s="26">
        <v>3</v>
      </c>
      <c r="I117" s="26">
        <v>0</v>
      </c>
      <c r="J117" s="26">
        <v>0</v>
      </c>
      <c r="K117" s="26">
        <v>0</v>
      </c>
      <c r="L117" s="26">
        <f t="shared" si="9"/>
        <v>0</v>
      </c>
      <c r="M117" s="26">
        <f t="shared" si="8"/>
        <v>0</v>
      </c>
      <c r="N117" s="26">
        <v>0</v>
      </c>
      <c r="O117" s="26">
        <v>0</v>
      </c>
      <c r="P117" s="26">
        <v>0</v>
      </c>
      <c r="Q117" s="26">
        <f t="shared" si="12"/>
        <v>0</v>
      </c>
      <c r="R117" s="26">
        <f t="shared" si="13"/>
        <v>0</v>
      </c>
      <c r="S117" s="26">
        <v>3</v>
      </c>
      <c r="T117" s="28">
        <f t="shared" si="10"/>
        <v>3</v>
      </c>
      <c r="U117" s="28">
        <f t="shared" si="11"/>
        <v>0</v>
      </c>
    </row>
    <row r="118" spans="1:21" ht="21.75" customHeight="1" x14ac:dyDescent="0.3">
      <c r="A118" s="38"/>
      <c r="B118" s="45"/>
      <c r="C118" s="47"/>
      <c r="D118" s="43"/>
      <c r="E118" s="49"/>
      <c r="F118" s="38"/>
      <c r="G118" s="21" t="s">
        <v>20</v>
      </c>
      <c r="H118" s="26" t="s">
        <v>125</v>
      </c>
      <c r="I118" s="26">
        <v>0</v>
      </c>
      <c r="J118" s="26">
        <v>0</v>
      </c>
      <c r="K118" s="26">
        <v>0</v>
      </c>
      <c r="L118" s="26">
        <f t="shared" si="9"/>
        <v>0</v>
      </c>
      <c r="M118" s="26">
        <f t="shared" si="8"/>
        <v>0</v>
      </c>
      <c r="N118" s="26">
        <v>0</v>
      </c>
      <c r="O118" s="26">
        <v>0</v>
      </c>
      <c r="P118" s="26">
        <v>0</v>
      </c>
      <c r="Q118" s="26">
        <f t="shared" si="12"/>
        <v>0</v>
      </c>
      <c r="R118" s="26">
        <f t="shared" si="13"/>
        <v>0</v>
      </c>
      <c r="S118" s="26" t="s">
        <v>125</v>
      </c>
      <c r="T118" s="28">
        <f t="shared" si="10"/>
        <v>14593000</v>
      </c>
      <c r="U118" s="28">
        <f t="shared" si="11"/>
        <v>0</v>
      </c>
    </row>
    <row r="119" spans="1:21" ht="21.75" customHeight="1" x14ac:dyDescent="0.3">
      <c r="A119" s="36">
        <v>56</v>
      </c>
      <c r="B119" s="44">
        <v>45121516</v>
      </c>
      <c r="C119" s="59" t="s">
        <v>238</v>
      </c>
      <c r="D119" s="36" t="s">
        <v>22</v>
      </c>
      <c r="E119" s="48">
        <v>161</v>
      </c>
      <c r="F119" s="36">
        <v>9</v>
      </c>
      <c r="G119" s="21" t="s">
        <v>19</v>
      </c>
      <c r="H119" s="26">
        <v>141</v>
      </c>
      <c r="I119" s="26">
        <v>0</v>
      </c>
      <c r="J119" s="26">
        <v>0</v>
      </c>
      <c r="K119" s="26">
        <v>0</v>
      </c>
      <c r="L119" s="26">
        <f t="shared" si="9"/>
        <v>0</v>
      </c>
      <c r="M119" s="26">
        <f t="shared" si="8"/>
        <v>0</v>
      </c>
      <c r="N119" s="26">
        <v>0</v>
      </c>
      <c r="O119" s="26">
        <v>0</v>
      </c>
      <c r="P119" s="26">
        <v>0</v>
      </c>
      <c r="Q119" s="26">
        <f t="shared" si="12"/>
        <v>0</v>
      </c>
      <c r="R119" s="26">
        <f t="shared" si="13"/>
        <v>0</v>
      </c>
      <c r="S119" s="26">
        <v>141</v>
      </c>
      <c r="T119" s="28">
        <f t="shared" si="10"/>
        <v>141</v>
      </c>
      <c r="U119" s="28">
        <f t="shared" si="11"/>
        <v>0</v>
      </c>
    </row>
    <row r="120" spans="1:21" ht="21.75" customHeight="1" x14ac:dyDescent="0.3">
      <c r="A120" s="38"/>
      <c r="B120" s="45"/>
      <c r="C120" s="47"/>
      <c r="D120" s="38"/>
      <c r="E120" s="49"/>
      <c r="F120" s="38"/>
      <c r="G120" s="21" t="s">
        <v>20</v>
      </c>
      <c r="H120" s="26" t="s">
        <v>126</v>
      </c>
      <c r="I120" s="26">
        <v>0</v>
      </c>
      <c r="J120" s="26">
        <v>0</v>
      </c>
      <c r="K120" s="26">
        <v>0</v>
      </c>
      <c r="L120" s="26">
        <f t="shared" si="9"/>
        <v>0</v>
      </c>
      <c r="M120" s="26">
        <f t="shared" si="8"/>
        <v>0</v>
      </c>
      <c r="N120" s="26">
        <v>0</v>
      </c>
      <c r="O120" s="26">
        <v>0</v>
      </c>
      <c r="P120" s="26">
        <v>0</v>
      </c>
      <c r="Q120" s="26">
        <f t="shared" si="12"/>
        <v>0</v>
      </c>
      <c r="R120" s="26">
        <f t="shared" si="13"/>
        <v>0</v>
      </c>
      <c r="S120" s="26" t="s">
        <v>126</v>
      </c>
      <c r="T120" s="28">
        <f t="shared" si="10"/>
        <v>815398000</v>
      </c>
      <c r="U120" s="28">
        <f t="shared" si="11"/>
        <v>0</v>
      </c>
    </row>
    <row r="121" spans="1:21" ht="21.75" customHeight="1" x14ac:dyDescent="0.3">
      <c r="A121" s="36">
        <v>57</v>
      </c>
      <c r="B121" s="44">
        <v>46191607</v>
      </c>
      <c r="C121" s="46" t="s">
        <v>79</v>
      </c>
      <c r="D121" s="36" t="s">
        <v>61</v>
      </c>
      <c r="E121" s="48">
        <v>4043</v>
      </c>
      <c r="F121" s="36">
        <v>9</v>
      </c>
      <c r="G121" s="21" t="s">
        <v>19</v>
      </c>
      <c r="H121" s="26">
        <v>3686</v>
      </c>
      <c r="I121" s="26">
        <v>667</v>
      </c>
      <c r="J121" s="26">
        <v>1</v>
      </c>
      <c r="K121" s="26">
        <v>668</v>
      </c>
      <c r="L121" s="26">
        <f t="shared" si="9"/>
        <v>668</v>
      </c>
      <c r="M121" s="26">
        <f t="shared" si="8"/>
        <v>0</v>
      </c>
      <c r="N121" s="26">
        <v>1</v>
      </c>
      <c r="O121" s="26">
        <v>507</v>
      </c>
      <c r="P121" s="26">
        <v>508</v>
      </c>
      <c r="Q121" s="26">
        <f t="shared" si="12"/>
        <v>508</v>
      </c>
      <c r="R121" s="26">
        <f t="shared" si="13"/>
        <v>0</v>
      </c>
      <c r="S121" s="26">
        <v>3846</v>
      </c>
      <c r="T121" s="28">
        <f t="shared" si="10"/>
        <v>3846</v>
      </c>
      <c r="U121" s="28">
        <f t="shared" si="11"/>
        <v>0</v>
      </c>
    </row>
    <row r="122" spans="1:21" ht="21.75" customHeight="1" x14ac:dyDescent="0.3">
      <c r="A122" s="38"/>
      <c r="B122" s="45"/>
      <c r="C122" s="47"/>
      <c r="D122" s="38"/>
      <c r="E122" s="49"/>
      <c r="F122" s="38"/>
      <c r="G122" s="21" t="s">
        <v>20</v>
      </c>
      <c r="H122" s="26" t="s">
        <v>127</v>
      </c>
      <c r="I122" s="26" t="s">
        <v>152</v>
      </c>
      <c r="J122" s="26" t="s">
        <v>157</v>
      </c>
      <c r="K122" s="26" t="s">
        <v>161</v>
      </c>
      <c r="L122" s="26">
        <f t="shared" si="9"/>
        <v>572904000</v>
      </c>
      <c r="M122" s="26">
        <f t="shared" si="8"/>
        <v>0</v>
      </c>
      <c r="N122" s="26" t="s">
        <v>174</v>
      </c>
      <c r="O122" s="26" t="s">
        <v>225</v>
      </c>
      <c r="P122" s="26" t="s">
        <v>189</v>
      </c>
      <c r="Q122" s="26">
        <f t="shared" si="12"/>
        <v>408506000</v>
      </c>
      <c r="R122" s="26">
        <f t="shared" si="13"/>
        <v>0</v>
      </c>
      <c r="S122" s="26" t="s">
        <v>216</v>
      </c>
      <c r="T122" s="28">
        <f t="shared" si="10"/>
        <v>4186466000</v>
      </c>
      <c r="U122" s="28">
        <f t="shared" si="11"/>
        <v>0</v>
      </c>
    </row>
    <row r="123" spans="1:21" ht="21.75" customHeight="1" x14ac:dyDescent="0.3">
      <c r="A123" s="36">
        <v>58</v>
      </c>
      <c r="B123" s="44">
        <v>52161545</v>
      </c>
      <c r="C123" s="59" t="s">
        <v>239</v>
      </c>
      <c r="D123" s="36" t="s">
        <v>231</v>
      </c>
      <c r="E123" s="48">
        <v>18</v>
      </c>
      <c r="F123" s="36">
        <v>6</v>
      </c>
      <c r="G123" s="21" t="s">
        <v>19</v>
      </c>
      <c r="H123" s="26">
        <v>18</v>
      </c>
      <c r="I123" s="26">
        <v>0</v>
      </c>
      <c r="J123" s="26">
        <v>0</v>
      </c>
      <c r="K123" s="26">
        <v>0</v>
      </c>
      <c r="L123" s="26">
        <f t="shared" si="9"/>
        <v>0</v>
      </c>
      <c r="M123" s="26">
        <f t="shared" si="8"/>
        <v>0</v>
      </c>
      <c r="N123" s="26">
        <v>0</v>
      </c>
      <c r="O123" s="26">
        <v>0</v>
      </c>
      <c r="P123" s="26">
        <v>0</v>
      </c>
      <c r="Q123" s="26">
        <f t="shared" si="12"/>
        <v>0</v>
      </c>
      <c r="R123" s="26">
        <f t="shared" si="13"/>
        <v>0</v>
      </c>
      <c r="S123" s="26">
        <v>18</v>
      </c>
      <c r="T123" s="28">
        <f t="shared" si="10"/>
        <v>18</v>
      </c>
      <c r="U123" s="28">
        <f t="shared" si="11"/>
        <v>0</v>
      </c>
    </row>
    <row r="124" spans="1:21" ht="21.75" customHeight="1" x14ac:dyDescent="0.3">
      <c r="A124" s="38"/>
      <c r="B124" s="45"/>
      <c r="C124" s="47"/>
      <c r="D124" s="38"/>
      <c r="E124" s="49"/>
      <c r="F124" s="38"/>
      <c r="G124" s="21" t="s">
        <v>20</v>
      </c>
      <c r="H124" s="26" t="s">
        <v>128</v>
      </c>
      <c r="I124" s="26">
        <v>0</v>
      </c>
      <c r="J124" s="26">
        <v>0</v>
      </c>
      <c r="K124" s="26">
        <v>0</v>
      </c>
      <c r="L124" s="26">
        <f t="shared" si="9"/>
        <v>0</v>
      </c>
      <c r="M124" s="26">
        <f>K124-L124</f>
        <v>0</v>
      </c>
      <c r="N124" s="26">
        <v>0</v>
      </c>
      <c r="O124" s="26">
        <v>0</v>
      </c>
      <c r="P124" s="26">
        <v>0</v>
      </c>
      <c r="Q124" s="26">
        <f t="shared" si="12"/>
        <v>0</v>
      </c>
      <c r="R124" s="26">
        <f t="shared" si="13"/>
        <v>0</v>
      </c>
      <c r="S124" s="26" t="s">
        <v>128</v>
      </c>
      <c r="T124" s="28">
        <f t="shared" si="10"/>
        <v>117134000</v>
      </c>
      <c r="U124" s="28">
        <f t="shared" si="11"/>
        <v>0</v>
      </c>
    </row>
    <row r="125" spans="1:21" x14ac:dyDescent="0.3">
      <c r="T125" s="28"/>
      <c r="U125" s="28"/>
    </row>
    <row r="126" spans="1:21" x14ac:dyDescent="0.3">
      <c r="T126" s="28"/>
      <c r="U126" s="28"/>
    </row>
    <row r="127" spans="1:21" x14ac:dyDescent="0.3">
      <c r="T127" s="28"/>
      <c r="U127" s="28"/>
    </row>
    <row r="128" spans="1:21" x14ac:dyDescent="0.3">
      <c r="T128" s="28"/>
      <c r="U128" s="28"/>
    </row>
    <row r="129" spans="20:21" x14ac:dyDescent="0.3">
      <c r="T129" s="28"/>
      <c r="U129" s="28"/>
    </row>
    <row r="130" spans="20:21" x14ac:dyDescent="0.3">
      <c r="T130" s="28"/>
      <c r="U130" s="28"/>
    </row>
    <row r="131" spans="20:21" x14ac:dyDescent="0.3">
      <c r="T131" s="28"/>
      <c r="U131" s="28"/>
    </row>
    <row r="132" spans="20:21" x14ac:dyDescent="0.3">
      <c r="T132" s="28"/>
      <c r="U132" s="28"/>
    </row>
    <row r="133" spans="20:21" x14ac:dyDescent="0.3">
      <c r="T133" s="28"/>
      <c r="U133" s="28"/>
    </row>
    <row r="134" spans="20:21" x14ac:dyDescent="0.3">
      <c r="T134" s="28"/>
      <c r="U134" s="28"/>
    </row>
    <row r="135" spans="20:21" x14ac:dyDescent="0.3">
      <c r="T135" s="28"/>
      <c r="U135" s="28"/>
    </row>
    <row r="136" spans="20:21" x14ac:dyDescent="0.3">
      <c r="T136" s="28"/>
      <c r="U136" s="28"/>
    </row>
    <row r="137" spans="20:21" x14ac:dyDescent="0.3">
      <c r="T137" s="28"/>
      <c r="U137" s="28"/>
    </row>
    <row r="138" spans="20:21" x14ac:dyDescent="0.3">
      <c r="T138" s="28"/>
      <c r="U138" s="28"/>
    </row>
    <row r="139" spans="20:21" x14ac:dyDescent="0.3">
      <c r="T139" s="28"/>
      <c r="U139" s="28"/>
    </row>
    <row r="140" spans="20:21" x14ac:dyDescent="0.3">
      <c r="T140" s="28"/>
      <c r="U140" s="28"/>
    </row>
    <row r="141" spans="20:21" x14ac:dyDescent="0.3">
      <c r="T141" s="28"/>
      <c r="U141" s="28"/>
    </row>
    <row r="142" spans="20:21" x14ac:dyDescent="0.3">
      <c r="T142" s="28"/>
      <c r="U142" s="28"/>
    </row>
    <row r="143" spans="20:21" x14ac:dyDescent="0.3">
      <c r="T143" s="28"/>
      <c r="U143" s="28"/>
    </row>
    <row r="144" spans="20:21" x14ac:dyDescent="0.3">
      <c r="T144" s="28"/>
      <c r="U144" s="28"/>
    </row>
    <row r="145" spans="20:21" x14ac:dyDescent="0.3">
      <c r="T145" s="28"/>
      <c r="U145" s="28"/>
    </row>
    <row r="146" spans="20:21" x14ac:dyDescent="0.3">
      <c r="T146" s="28"/>
      <c r="U146" s="28"/>
    </row>
    <row r="147" spans="20:21" x14ac:dyDescent="0.3">
      <c r="T147" s="28"/>
      <c r="U147" s="28"/>
    </row>
    <row r="148" spans="20:21" x14ac:dyDescent="0.3">
      <c r="T148" s="28"/>
      <c r="U148" s="28"/>
    </row>
    <row r="149" spans="20:21" x14ac:dyDescent="0.3">
      <c r="T149" s="28"/>
      <c r="U149" s="28"/>
    </row>
    <row r="150" spans="20:21" x14ac:dyDescent="0.3">
      <c r="T150" s="28"/>
      <c r="U150" s="28"/>
    </row>
    <row r="151" spans="20:21" x14ac:dyDescent="0.3">
      <c r="T151" s="28"/>
      <c r="U151" s="28"/>
    </row>
    <row r="152" spans="20:21" x14ac:dyDescent="0.3">
      <c r="T152" s="28"/>
      <c r="U152" s="28"/>
    </row>
    <row r="153" spans="20:21" x14ac:dyDescent="0.3">
      <c r="T153" s="28"/>
      <c r="U153" s="28"/>
    </row>
    <row r="154" spans="20:21" x14ac:dyDescent="0.3">
      <c r="T154" s="28"/>
      <c r="U154" s="28"/>
    </row>
    <row r="155" spans="20:21" x14ac:dyDescent="0.3">
      <c r="T155" s="28"/>
      <c r="U155" s="28"/>
    </row>
    <row r="156" spans="20:21" x14ac:dyDescent="0.3">
      <c r="T156" s="28"/>
      <c r="U156" s="28"/>
    </row>
    <row r="157" spans="20:21" x14ac:dyDescent="0.3">
      <c r="T157" s="28"/>
      <c r="U157" s="28"/>
    </row>
    <row r="158" spans="20:21" x14ac:dyDescent="0.3">
      <c r="T158" s="28"/>
      <c r="U158" s="28"/>
    </row>
    <row r="159" spans="20:21" x14ac:dyDescent="0.3">
      <c r="T159" s="28"/>
      <c r="U159" s="28"/>
    </row>
    <row r="160" spans="20:21" x14ac:dyDescent="0.3">
      <c r="T160" s="28"/>
      <c r="U160" s="28"/>
    </row>
    <row r="161" spans="20:21" x14ac:dyDescent="0.3">
      <c r="T161" s="28"/>
      <c r="U161" s="28"/>
    </row>
    <row r="162" spans="20:21" x14ac:dyDescent="0.3">
      <c r="T162" s="28"/>
      <c r="U162" s="28"/>
    </row>
    <row r="163" spans="20:21" x14ac:dyDescent="0.3">
      <c r="T163" s="28"/>
      <c r="U163" s="28"/>
    </row>
    <row r="164" spans="20:21" x14ac:dyDescent="0.3">
      <c r="T164" s="28"/>
      <c r="U164" s="28"/>
    </row>
    <row r="165" spans="20:21" x14ac:dyDescent="0.3">
      <c r="T165" s="28"/>
      <c r="U165" s="28"/>
    </row>
    <row r="166" spans="20:21" x14ac:dyDescent="0.3">
      <c r="T166" s="28"/>
      <c r="U166" s="28"/>
    </row>
    <row r="167" spans="20:21" x14ac:dyDescent="0.3">
      <c r="T167" s="28"/>
      <c r="U167" s="28"/>
    </row>
    <row r="168" spans="20:21" x14ac:dyDescent="0.3">
      <c r="T168" s="28"/>
      <c r="U168" s="28"/>
    </row>
    <row r="169" spans="20:21" x14ac:dyDescent="0.3">
      <c r="T169" s="28"/>
      <c r="U169" s="28"/>
    </row>
    <row r="170" spans="20:21" x14ac:dyDescent="0.3">
      <c r="T170" s="28"/>
      <c r="U170" s="28"/>
    </row>
    <row r="171" spans="20:21" x14ac:dyDescent="0.3">
      <c r="T171" s="28"/>
      <c r="U171" s="28"/>
    </row>
    <row r="172" spans="20:21" x14ac:dyDescent="0.3">
      <c r="T172" s="28"/>
      <c r="U172" s="28"/>
    </row>
    <row r="173" spans="20:21" x14ac:dyDescent="0.3">
      <c r="T173" s="28"/>
      <c r="U173" s="28"/>
    </row>
    <row r="174" spans="20:21" x14ac:dyDescent="0.3">
      <c r="T174" s="28"/>
      <c r="U174" s="28"/>
    </row>
    <row r="175" spans="20:21" x14ac:dyDescent="0.3">
      <c r="T175" s="28"/>
      <c r="U175" s="28"/>
    </row>
    <row r="176" spans="20:21" x14ac:dyDescent="0.3">
      <c r="T176" s="28"/>
      <c r="U176" s="28"/>
    </row>
    <row r="177" spans="20:21" x14ac:dyDescent="0.3">
      <c r="T177" s="28"/>
      <c r="U177" s="28"/>
    </row>
    <row r="178" spans="20:21" x14ac:dyDescent="0.3">
      <c r="T178" s="28"/>
      <c r="U178" s="28"/>
    </row>
    <row r="179" spans="20:21" x14ac:dyDescent="0.3">
      <c r="T179" s="28"/>
      <c r="U179" s="28"/>
    </row>
    <row r="180" spans="20:21" x14ac:dyDescent="0.3">
      <c r="T180" s="28"/>
      <c r="U180" s="28"/>
    </row>
    <row r="181" spans="20:21" x14ac:dyDescent="0.3">
      <c r="T181" s="28"/>
      <c r="U181" s="28"/>
    </row>
    <row r="182" spans="20:21" x14ac:dyDescent="0.3">
      <c r="T182" s="28"/>
      <c r="U182" s="28"/>
    </row>
    <row r="183" spans="20:21" x14ac:dyDescent="0.3">
      <c r="T183" s="28"/>
      <c r="U183" s="28"/>
    </row>
    <row r="184" spans="20:21" x14ac:dyDescent="0.3">
      <c r="T184" s="28"/>
      <c r="U184" s="28"/>
    </row>
    <row r="185" spans="20:21" x14ac:dyDescent="0.3">
      <c r="T185" s="28"/>
      <c r="U185" s="28"/>
    </row>
    <row r="186" spans="20:21" x14ac:dyDescent="0.3">
      <c r="T186" s="28"/>
      <c r="U186" s="28"/>
    </row>
    <row r="187" spans="20:21" x14ac:dyDescent="0.3">
      <c r="T187" s="28"/>
      <c r="U187" s="28"/>
    </row>
    <row r="188" spans="20:21" x14ac:dyDescent="0.3">
      <c r="T188" s="28"/>
      <c r="U188" s="28"/>
    </row>
    <row r="189" spans="20:21" x14ac:dyDescent="0.3">
      <c r="T189" s="28"/>
      <c r="U189" s="28"/>
    </row>
    <row r="190" spans="20:21" x14ac:dyDescent="0.3">
      <c r="T190" s="28"/>
      <c r="U190" s="28"/>
    </row>
    <row r="191" spans="20:21" x14ac:dyDescent="0.3">
      <c r="T191" s="28"/>
      <c r="U191" s="28"/>
    </row>
    <row r="192" spans="20:21" x14ac:dyDescent="0.3">
      <c r="T192" s="28"/>
      <c r="U192" s="28"/>
    </row>
    <row r="193" spans="20:21" x14ac:dyDescent="0.3">
      <c r="T193" s="28"/>
      <c r="U193" s="28"/>
    </row>
    <row r="194" spans="20:21" x14ac:dyDescent="0.3">
      <c r="T194" s="28"/>
      <c r="U194" s="28"/>
    </row>
    <row r="195" spans="20:21" x14ac:dyDescent="0.3">
      <c r="T195" s="28"/>
      <c r="U195" s="28"/>
    </row>
    <row r="196" spans="20:21" x14ac:dyDescent="0.3">
      <c r="T196" s="28"/>
      <c r="U196" s="28"/>
    </row>
    <row r="197" spans="20:21" x14ac:dyDescent="0.3">
      <c r="T197" s="28"/>
      <c r="U197" s="28"/>
    </row>
    <row r="198" spans="20:21" x14ac:dyDescent="0.3">
      <c r="T198" s="28"/>
      <c r="U198" s="28"/>
    </row>
    <row r="199" spans="20:21" x14ac:dyDescent="0.3">
      <c r="T199" s="28"/>
      <c r="U199" s="28"/>
    </row>
    <row r="200" spans="20:21" x14ac:dyDescent="0.3">
      <c r="T200" s="28"/>
      <c r="U200" s="28"/>
    </row>
    <row r="201" spans="20:21" x14ac:dyDescent="0.3">
      <c r="T201" s="28"/>
      <c r="U201" s="28"/>
    </row>
    <row r="202" spans="20:21" x14ac:dyDescent="0.3">
      <c r="T202" s="28"/>
      <c r="U202" s="28"/>
    </row>
    <row r="203" spans="20:21" x14ac:dyDescent="0.3">
      <c r="T203" s="28"/>
      <c r="U203" s="28"/>
    </row>
    <row r="204" spans="20:21" x14ac:dyDescent="0.3">
      <c r="T204" s="28"/>
      <c r="U204" s="28"/>
    </row>
    <row r="205" spans="20:21" x14ac:dyDescent="0.3">
      <c r="T205" s="28"/>
      <c r="U205" s="28"/>
    </row>
    <row r="206" spans="20:21" x14ac:dyDescent="0.3">
      <c r="T206" s="28"/>
      <c r="U206" s="28"/>
    </row>
  </sheetData>
  <mergeCells count="368">
    <mergeCell ref="A123:A124"/>
    <mergeCell ref="B123:B124"/>
    <mergeCell ref="C123:C124"/>
    <mergeCell ref="D123:D124"/>
    <mergeCell ref="E123:E124"/>
    <mergeCell ref="F123:F124"/>
    <mergeCell ref="A121:A122"/>
    <mergeCell ref="B121:B122"/>
    <mergeCell ref="C121:C122"/>
    <mergeCell ref="D121:D122"/>
    <mergeCell ref="E121:E122"/>
    <mergeCell ref="F121:F122"/>
    <mergeCell ref="A119:A120"/>
    <mergeCell ref="B119:B120"/>
    <mergeCell ref="C119:C120"/>
    <mergeCell ref="D119:D120"/>
    <mergeCell ref="E119:E120"/>
    <mergeCell ref="F119:F120"/>
    <mergeCell ref="A117:A118"/>
    <mergeCell ref="B117:B118"/>
    <mergeCell ref="C117:C118"/>
    <mergeCell ref="D117:D118"/>
    <mergeCell ref="E117:E118"/>
    <mergeCell ref="F117:F118"/>
    <mergeCell ref="A115:A116"/>
    <mergeCell ref="B115:B116"/>
    <mergeCell ref="C115:C116"/>
    <mergeCell ref="D115:D116"/>
    <mergeCell ref="E115:E116"/>
    <mergeCell ref="F115:F116"/>
    <mergeCell ref="A113:A114"/>
    <mergeCell ref="B113:B114"/>
    <mergeCell ref="C113:C114"/>
    <mergeCell ref="D113:D114"/>
    <mergeCell ref="E113:E114"/>
    <mergeCell ref="F113:F114"/>
    <mergeCell ref="A111:A112"/>
    <mergeCell ref="B111:B112"/>
    <mergeCell ref="C111:C112"/>
    <mergeCell ref="D111:D112"/>
    <mergeCell ref="E111:E112"/>
    <mergeCell ref="F111:F112"/>
    <mergeCell ref="A109:A110"/>
    <mergeCell ref="B109:B110"/>
    <mergeCell ref="C109:C110"/>
    <mergeCell ref="D109:D110"/>
    <mergeCell ref="E109:E110"/>
    <mergeCell ref="F109:F110"/>
    <mergeCell ref="A107:A108"/>
    <mergeCell ref="B107:B108"/>
    <mergeCell ref="C107:C108"/>
    <mergeCell ref="D107:D108"/>
    <mergeCell ref="E107:E108"/>
    <mergeCell ref="F107:F108"/>
    <mergeCell ref="A105:A106"/>
    <mergeCell ref="B105:B106"/>
    <mergeCell ref="C105:C106"/>
    <mergeCell ref="D105:D106"/>
    <mergeCell ref="E105:E106"/>
    <mergeCell ref="F105:F106"/>
    <mergeCell ref="A103:A104"/>
    <mergeCell ref="B103:B104"/>
    <mergeCell ref="C103:C104"/>
    <mergeCell ref="D103:D104"/>
    <mergeCell ref="E103:E104"/>
    <mergeCell ref="F103:F104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99:F100"/>
    <mergeCell ref="A97:A98"/>
    <mergeCell ref="B97:B98"/>
    <mergeCell ref="C97:C98"/>
    <mergeCell ref="D97:D98"/>
    <mergeCell ref="E97:E98"/>
    <mergeCell ref="F97:F98"/>
    <mergeCell ref="A95:A96"/>
    <mergeCell ref="B95:B96"/>
    <mergeCell ref="C95:C96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79:F80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7:C8"/>
    <mergeCell ref="D7:D8"/>
    <mergeCell ref="E7:E8"/>
    <mergeCell ref="F7:F8"/>
    <mergeCell ref="L6:M6"/>
    <mergeCell ref="Q6:R6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2:S2"/>
    <mergeCell ref="A3:S3"/>
    <mergeCell ref="A4:A6"/>
    <mergeCell ref="B4:B6"/>
    <mergeCell ref="C4:C6"/>
    <mergeCell ref="D4:D6"/>
    <mergeCell ref="E4:E6"/>
    <mergeCell ref="F4:F6"/>
    <mergeCell ref="G4:G6"/>
    <mergeCell ref="H4:H6"/>
    <mergeCell ref="I4:P4"/>
    <mergeCell ref="S4:S6"/>
    <mergeCell ref="I5:K5"/>
    <mergeCell ref="N5:P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S124"/>
  <sheetViews>
    <sheetView workbookViewId="0">
      <selection activeCell="A2" sqref="A2:O2"/>
    </sheetView>
  </sheetViews>
  <sheetFormatPr defaultRowHeight="16.5" x14ac:dyDescent="0.3"/>
  <cols>
    <col min="1" max="1" width="4.625" style="15" customWidth="1"/>
    <col min="2" max="2" width="8.375" style="15" customWidth="1"/>
    <col min="3" max="3" width="13.875" style="1" bestFit="1" customWidth="1"/>
    <col min="4" max="4" width="4" style="15" customWidth="1"/>
    <col min="5" max="5" width="5.125" style="1" customWidth="1"/>
    <col min="6" max="6" width="4.375" style="15" customWidth="1"/>
    <col min="7" max="7" width="5.625" style="15" customWidth="1"/>
    <col min="8" max="8" width="12.5" style="15" bestFit="1" customWidth="1"/>
    <col min="9" max="9" width="11.5" style="1" bestFit="1" customWidth="1"/>
    <col min="10" max="10" width="10.125" style="1" bestFit="1" customWidth="1"/>
    <col min="11" max="11" width="11.5" style="1" bestFit="1" customWidth="1"/>
    <col min="12" max="12" width="10.125" style="1" customWidth="1"/>
    <col min="13" max="14" width="11.5" style="1" bestFit="1" customWidth="1"/>
    <col min="15" max="15" width="12.5" style="1" bestFit="1" customWidth="1"/>
    <col min="16" max="253" width="10.125" style="1" customWidth="1"/>
    <col min="254" max="254" width="4.625" style="1" customWidth="1"/>
    <col min="255" max="255" width="8.375" style="1" customWidth="1"/>
    <col min="256" max="256" width="14.125" style="1" customWidth="1"/>
    <col min="257" max="257" width="4" style="1" customWidth="1"/>
    <col min="258" max="258" width="5.125" style="1" customWidth="1"/>
    <col min="259" max="259" width="4.375" style="1" customWidth="1"/>
    <col min="260" max="260" width="5.625" style="1" customWidth="1"/>
    <col min="261" max="509" width="10.125" style="1" customWidth="1"/>
    <col min="510" max="510" width="4.625" style="1" customWidth="1"/>
    <col min="511" max="511" width="8.375" style="1" customWidth="1"/>
    <col min="512" max="512" width="14.125" style="1" customWidth="1"/>
    <col min="513" max="513" width="4" style="1" customWidth="1"/>
    <col min="514" max="514" width="5.125" style="1" customWidth="1"/>
    <col min="515" max="515" width="4.375" style="1" customWidth="1"/>
    <col min="516" max="516" width="5.625" style="1" customWidth="1"/>
    <col min="517" max="765" width="10.125" style="1" customWidth="1"/>
    <col min="766" max="766" width="4.625" style="1" customWidth="1"/>
    <col min="767" max="767" width="8.375" style="1" customWidth="1"/>
    <col min="768" max="768" width="14.125" style="1" customWidth="1"/>
    <col min="769" max="769" width="4" style="1" customWidth="1"/>
    <col min="770" max="770" width="5.125" style="1" customWidth="1"/>
    <col min="771" max="771" width="4.375" style="1" customWidth="1"/>
    <col min="772" max="772" width="5.625" style="1" customWidth="1"/>
    <col min="773" max="1021" width="10.125" style="1" customWidth="1"/>
    <col min="1022" max="1022" width="4.625" style="1" customWidth="1"/>
    <col min="1023" max="1023" width="8.375" style="1" customWidth="1"/>
    <col min="1024" max="1024" width="14.125" style="1" customWidth="1"/>
    <col min="1025" max="1025" width="4" style="1" customWidth="1"/>
    <col min="1026" max="1026" width="5.125" style="1" customWidth="1"/>
    <col min="1027" max="1027" width="4.375" style="1" customWidth="1"/>
    <col min="1028" max="1028" width="5.625" style="1" customWidth="1"/>
    <col min="1029" max="1277" width="10.125" style="1" customWidth="1"/>
    <col min="1278" max="1278" width="4.625" style="1" customWidth="1"/>
    <col min="1279" max="1279" width="8.375" style="1" customWidth="1"/>
    <col min="1280" max="1280" width="14.125" style="1" customWidth="1"/>
    <col min="1281" max="1281" width="4" style="1" customWidth="1"/>
    <col min="1282" max="1282" width="5.125" style="1" customWidth="1"/>
    <col min="1283" max="1283" width="4.375" style="1" customWidth="1"/>
    <col min="1284" max="1284" width="5.625" style="1" customWidth="1"/>
    <col min="1285" max="1533" width="10.125" style="1" customWidth="1"/>
    <col min="1534" max="1534" width="4.625" style="1" customWidth="1"/>
    <col min="1535" max="1535" width="8.375" style="1" customWidth="1"/>
    <col min="1536" max="1536" width="14.125" style="1" customWidth="1"/>
    <col min="1537" max="1537" width="4" style="1" customWidth="1"/>
    <col min="1538" max="1538" width="5.125" style="1" customWidth="1"/>
    <col min="1539" max="1539" width="4.375" style="1" customWidth="1"/>
    <col min="1540" max="1540" width="5.625" style="1" customWidth="1"/>
    <col min="1541" max="1789" width="10.125" style="1" customWidth="1"/>
    <col min="1790" max="1790" width="4.625" style="1" customWidth="1"/>
    <col min="1791" max="1791" width="8.375" style="1" customWidth="1"/>
    <col min="1792" max="1792" width="14.125" style="1" customWidth="1"/>
    <col min="1793" max="1793" width="4" style="1" customWidth="1"/>
    <col min="1794" max="1794" width="5.125" style="1" customWidth="1"/>
    <col min="1795" max="1795" width="4.375" style="1" customWidth="1"/>
    <col min="1796" max="1796" width="5.625" style="1" customWidth="1"/>
    <col min="1797" max="2045" width="10.125" style="1" customWidth="1"/>
    <col min="2046" max="2046" width="4.625" style="1" customWidth="1"/>
    <col min="2047" max="2047" width="8.375" style="1" customWidth="1"/>
    <col min="2048" max="2048" width="14.125" style="1" customWidth="1"/>
    <col min="2049" max="2049" width="4" style="1" customWidth="1"/>
    <col min="2050" max="2050" width="5.125" style="1" customWidth="1"/>
    <col min="2051" max="2051" width="4.375" style="1" customWidth="1"/>
    <col min="2052" max="2052" width="5.625" style="1" customWidth="1"/>
    <col min="2053" max="2301" width="10.125" style="1" customWidth="1"/>
    <col min="2302" max="2302" width="4.625" style="1" customWidth="1"/>
    <col min="2303" max="2303" width="8.375" style="1" customWidth="1"/>
    <col min="2304" max="2304" width="14.125" style="1" customWidth="1"/>
    <col min="2305" max="2305" width="4" style="1" customWidth="1"/>
    <col min="2306" max="2306" width="5.125" style="1" customWidth="1"/>
    <col min="2307" max="2307" width="4.375" style="1" customWidth="1"/>
    <col min="2308" max="2308" width="5.625" style="1" customWidth="1"/>
    <col min="2309" max="2557" width="10.125" style="1" customWidth="1"/>
    <col min="2558" max="2558" width="4.625" style="1" customWidth="1"/>
    <col min="2559" max="2559" width="8.375" style="1" customWidth="1"/>
    <col min="2560" max="2560" width="14.125" style="1" customWidth="1"/>
    <col min="2561" max="2561" width="4" style="1" customWidth="1"/>
    <col min="2562" max="2562" width="5.125" style="1" customWidth="1"/>
    <col min="2563" max="2563" width="4.375" style="1" customWidth="1"/>
    <col min="2564" max="2564" width="5.625" style="1" customWidth="1"/>
    <col min="2565" max="2813" width="10.125" style="1" customWidth="1"/>
    <col min="2814" max="2814" width="4.625" style="1" customWidth="1"/>
    <col min="2815" max="2815" width="8.375" style="1" customWidth="1"/>
    <col min="2816" max="2816" width="14.125" style="1" customWidth="1"/>
    <col min="2817" max="2817" width="4" style="1" customWidth="1"/>
    <col min="2818" max="2818" width="5.125" style="1" customWidth="1"/>
    <col min="2819" max="2819" width="4.375" style="1" customWidth="1"/>
    <col min="2820" max="2820" width="5.625" style="1" customWidth="1"/>
    <col min="2821" max="3069" width="10.125" style="1" customWidth="1"/>
    <col min="3070" max="3070" width="4.625" style="1" customWidth="1"/>
    <col min="3071" max="3071" width="8.375" style="1" customWidth="1"/>
    <col min="3072" max="3072" width="14.125" style="1" customWidth="1"/>
    <col min="3073" max="3073" width="4" style="1" customWidth="1"/>
    <col min="3074" max="3074" width="5.125" style="1" customWidth="1"/>
    <col min="3075" max="3075" width="4.375" style="1" customWidth="1"/>
    <col min="3076" max="3076" width="5.625" style="1" customWidth="1"/>
    <col min="3077" max="3325" width="10.125" style="1" customWidth="1"/>
    <col min="3326" max="3326" width="4.625" style="1" customWidth="1"/>
    <col min="3327" max="3327" width="8.375" style="1" customWidth="1"/>
    <col min="3328" max="3328" width="14.125" style="1" customWidth="1"/>
    <col min="3329" max="3329" width="4" style="1" customWidth="1"/>
    <col min="3330" max="3330" width="5.125" style="1" customWidth="1"/>
    <col min="3331" max="3331" width="4.375" style="1" customWidth="1"/>
    <col min="3332" max="3332" width="5.625" style="1" customWidth="1"/>
    <col min="3333" max="3581" width="10.125" style="1" customWidth="1"/>
    <col min="3582" max="3582" width="4.625" style="1" customWidth="1"/>
    <col min="3583" max="3583" width="8.375" style="1" customWidth="1"/>
    <col min="3584" max="3584" width="14.125" style="1" customWidth="1"/>
    <col min="3585" max="3585" width="4" style="1" customWidth="1"/>
    <col min="3586" max="3586" width="5.125" style="1" customWidth="1"/>
    <col min="3587" max="3587" width="4.375" style="1" customWidth="1"/>
    <col min="3588" max="3588" width="5.625" style="1" customWidth="1"/>
    <col min="3589" max="3837" width="10.125" style="1" customWidth="1"/>
    <col min="3838" max="3838" width="4.625" style="1" customWidth="1"/>
    <col min="3839" max="3839" width="8.375" style="1" customWidth="1"/>
    <col min="3840" max="3840" width="14.125" style="1" customWidth="1"/>
    <col min="3841" max="3841" width="4" style="1" customWidth="1"/>
    <col min="3842" max="3842" width="5.125" style="1" customWidth="1"/>
    <col min="3843" max="3843" width="4.375" style="1" customWidth="1"/>
    <col min="3844" max="3844" width="5.625" style="1" customWidth="1"/>
    <col min="3845" max="4093" width="10.125" style="1" customWidth="1"/>
    <col min="4094" max="4094" width="4.625" style="1" customWidth="1"/>
    <col min="4095" max="4095" width="8.375" style="1" customWidth="1"/>
    <col min="4096" max="4096" width="14.125" style="1" customWidth="1"/>
    <col min="4097" max="4097" width="4" style="1" customWidth="1"/>
    <col min="4098" max="4098" width="5.125" style="1" customWidth="1"/>
    <col min="4099" max="4099" width="4.375" style="1" customWidth="1"/>
    <col min="4100" max="4100" width="5.625" style="1" customWidth="1"/>
    <col min="4101" max="4349" width="10.125" style="1" customWidth="1"/>
    <col min="4350" max="4350" width="4.625" style="1" customWidth="1"/>
    <col min="4351" max="4351" width="8.375" style="1" customWidth="1"/>
    <col min="4352" max="4352" width="14.125" style="1" customWidth="1"/>
    <col min="4353" max="4353" width="4" style="1" customWidth="1"/>
    <col min="4354" max="4354" width="5.125" style="1" customWidth="1"/>
    <col min="4355" max="4355" width="4.375" style="1" customWidth="1"/>
    <col min="4356" max="4356" width="5.625" style="1" customWidth="1"/>
    <col min="4357" max="4605" width="10.125" style="1" customWidth="1"/>
    <col min="4606" max="4606" width="4.625" style="1" customWidth="1"/>
    <col min="4607" max="4607" width="8.375" style="1" customWidth="1"/>
    <col min="4608" max="4608" width="14.125" style="1" customWidth="1"/>
    <col min="4609" max="4609" width="4" style="1" customWidth="1"/>
    <col min="4610" max="4610" width="5.125" style="1" customWidth="1"/>
    <col min="4611" max="4611" width="4.375" style="1" customWidth="1"/>
    <col min="4612" max="4612" width="5.625" style="1" customWidth="1"/>
    <col min="4613" max="4861" width="10.125" style="1" customWidth="1"/>
    <col min="4862" max="4862" width="4.625" style="1" customWidth="1"/>
    <col min="4863" max="4863" width="8.375" style="1" customWidth="1"/>
    <col min="4864" max="4864" width="14.125" style="1" customWidth="1"/>
    <col min="4865" max="4865" width="4" style="1" customWidth="1"/>
    <col min="4866" max="4866" width="5.125" style="1" customWidth="1"/>
    <col min="4867" max="4867" width="4.375" style="1" customWidth="1"/>
    <col min="4868" max="4868" width="5.625" style="1" customWidth="1"/>
    <col min="4869" max="5117" width="10.125" style="1" customWidth="1"/>
    <col min="5118" max="5118" width="4.625" style="1" customWidth="1"/>
    <col min="5119" max="5119" width="8.375" style="1" customWidth="1"/>
    <col min="5120" max="5120" width="14.125" style="1" customWidth="1"/>
    <col min="5121" max="5121" width="4" style="1" customWidth="1"/>
    <col min="5122" max="5122" width="5.125" style="1" customWidth="1"/>
    <col min="5123" max="5123" width="4.375" style="1" customWidth="1"/>
    <col min="5124" max="5124" width="5.625" style="1" customWidth="1"/>
    <col min="5125" max="5373" width="10.125" style="1" customWidth="1"/>
    <col min="5374" max="5374" width="4.625" style="1" customWidth="1"/>
    <col min="5375" max="5375" width="8.375" style="1" customWidth="1"/>
    <col min="5376" max="5376" width="14.125" style="1" customWidth="1"/>
    <col min="5377" max="5377" width="4" style="1" customWidth="1"/>
    <col min="5378" max="5378" width="5.125" style="1" customWidth="1"/>
    <col min="5379" max="5379" width="4.375" style="1" customWidth="1"/>
    <col min="5380" max="5380" width="5.625" style="1" customWidth="1"/>
    <col min="5381" max="5629" width="10.125" style="1" customWidth="1"/>
    <col min="5630" max="5630" width="4.625" style="1" customWidth="1"/>
    <col min="5631" max="5631" width="8.375" style="1" customWidth="1"/>
    <col min="5632" max="5632" width="14.125" style="1" customWidth="1"/>
    <col min="5633" max="5633" width="4" style="1" customWidth="1"/>
    <col min="5634" max="5634" width="5.125" style="1" customWidth="1"/>
    <col min="5635" max="5635" width="4.375" style="1" customWidth="1"/>
    <col min="5636" max="5636" width="5.625" style="1" customWidth="1"/>
    <col min="5637" max="5885" width="10.125" style="1" customWidth="1"/>
    <col min="5886" max="5886" width="4.625" style="1" customWidth="1"/>
    <col min="5887" max="5887" width="8.375" style="1" customWidth="1"/>
    <col min="5888" max="5888" width="14.125" style="1" customWidth="1"/>
    <col min="5889" max="5889" width="4" style="1" customWidth="1"/>
    <col min="5890" max="5890" width="5.125" style="1" customWidth="1"/>
    <col min="5891" max="5891" width="4.375" style="1" customWidth="1"/>
    <col min="5892" max="5892" width="5.625" style="1" customWidth="1"/>
    <col min="5893" max="6141" width="10.125" style="1" customWidth="1"/>
    <col min="6142" max="6142" width="4.625" style="1" customWidth="1"/>
    <col min="6143" max="6143" width="8.375" style="1" customWidth="1"/>
    <col min="6144" max="6144" width="14.125" style="1" customWidth="1"/>
    <col min="6145" max="6145" width="4" style="1" customWidth="1"/>
    <col min="6146" max="6146" width="5.125" style="1" customWidth="1"/>
    <col min="6147" max="6147" width="4.375" style="1" customWidth="1"/>
    <col min="6148" max="6148" width="5.625" style="1" customWidth="1"/>
    <col min="6149" max="6397" width="10.125" style="1" customWidth="1"/>
    <col min="6398" max="6398" width="4.625" style="1" customWidth="1"/>
    <col min="6399" max="6399" width="8.375" style="1" customWidth="1"/>
    <col min="6400" max="6400" width="14.125" style="1" customWidth="1"/>
    <col min="6401" max="6401" width="4" style="1" customWidth="1"/>
    <col min="6402" max="6402" width="5.125" style="1" customWidth="1"/>
    <col min="6403" max="6403" width="4.375" style="1" customWidth="1"/>
    <col min="6404" max="6404" width="5.625" style="1" customWidth="1"/>
    <col min="6405" max="6653" width="10.125" style="1" customWidth="1"/>
    <col min="6654" max="6654" width="4.625" style="1" customWidth="1"/>
    <col min="6655" max="6655" width="8.375" style="1" customWidth="1"/>
    <col min="6656" max="6656" width="14.125" style="1" customWidth="1"/>
    <col min="6657" max="6657" width="4" style="1" customWidth="1"/>
    <col min="6658" max="6658" width="5.125" style="1" customWidth="1"/>
    <col min="6659" max="6659" width="4.375" style="1" customWidth="1"/>
    <col min="6660" max="6660" width="5.625" style="1" customWidth="1"/>
    <col min="6661" max="6909" width="10.125" style="1" customWidth="1"/>
    <col min="6910" max="6910" width="4.625" style="1" customWidth="1"/>
    <col min="6911" max="6911" width="8.375" style="1" customWidth="1"/>
    <col min="6912" max="6912" width="14.125" style="1" customWidth="1"/>
    <col min="6913" max="6913" width="4" style="1" customWidth="1"/>
    <col min="6914" max="6914" width="5.125" style="1" customWidth="1"/>
    <col min="6915" max="6915" width="4.375" style="1" customWidth="1"/>
    <col min="6916" max="6916" width="5.625" style="1" customWidth="1"/>
    <col min="6917" max="7165" width="10.125" style="1" customWidth="1"/>
    <col min="7166" max="7166" width="4.625" style="1" customWidth="1"/>
    <col min="7167" max="7167" width="8.375" style="1" customWidth="1"/>
    <col min="7168" max="7168" width="14.125" style="1" customWidth="1"/>
    <col min="7169" max="7169" width="4" style="1" customWidth="1"/>
    <col min="7170" max="7170" width="5.125" style="1" customWidth="1"/>
    <col min="7171" max="7171" width="4.375" style="1" customWidth="1"/>
    <col min="7172" max="7172" width="5.625" style="1" customWidth="1"/>
    <col min="7173" max="7421" width="10.125" style="1" customWidth="1"/>
    <col min="7422" max="7422" width="4.625" style="1" customWidth="1"/>
    <col min="7423" max="7423" width="8.375" style="1" customWidth="1"/>
    <col min="7424" max="7424" width="14.125" style="1" customWidth="1"/>
    <col min="7425" max="7425" width="4" style="1" customWidth="1"/>
    <col min="7426" max="7426" width="5.125" style="1" customWidth="1"/>
    <col min="7427" max="7427" width="4.375" style="1" customWidth="1"/>
    <col min="7428" max="7428" width="5.625" style="1" customWidth="1"/>
    <col min="7429" max="7677" width="10.125" style="1" customWidth="1"/>
    <col min="7678" max="7678" width="4.625" style="1" customWidth="1"/>
    <col min="7679" max="7679" width="8.375" style="1" customWidth="1"/>
    <col min="7680" max="7680" width="14.125" style="1" customWidth="1"/>
    <col min="7681" max="7681" width="4" style="1" customWidth="1"/>
    <col min="7682" max="7682" width="5.125" style="1" customWidth="1"/>
    <col min="7683" max="7683" width="4.375" style="1" customWidth="1"/>
    <col min="7684" max="7684" width="5.625" style="1" customWidth="1"/>
    <col min="7685" max="7933" width="10.125" style="1" customWidth="1"/>
    <col min="7934" max="7934" width="4.625" style="1" customWidth="1"/>
    <col min="7935" max="7935" width="8.375" style="1" customWidth="1"/>
    <col min="7936" max="7936" width="14.125" style="1" customWidth="1"/>
    <col min="7937" max="7937" width="4" style="1" customWidth="1"/>
    <col min="7938" max="7938" width="5.125" style="1" customWidth="1"/>
    <col min="7939" max="7939" width="4.375" style="1" customWidth="1"/>
    <col min="7940" max="7940" width="5.625" style="1" customWidth="1"/>
    <col min="7941" max="8189" width="10.125" style="1" customWidth="1"/>
    <col min="8190" max="8190" width="4.625" style="1" customWidth="1"/>
    <col min="8191" max="8191" width="8.375" style="1" customWidth="1"/>
    <col min="8192" max="8192" width="14.125" style="1" customWidth="1"/>
    <col min="8193" max="8193" width="4" style="1" customWidth="1"/>
    <col min="8194" max="8194" width="5.125" style="1" customWidth="1"/>
    <col min="8195" max="8195" width="4.375" style="1" customWidth="1"/>
    <col min="8196" max="8196" width="5.625" style="1" customWidth="1"/>
    <col min="8197" max="8445" width="10.125" style="1" customWidth="1"/>
    <col min="8446" max="8446" width="4.625" style="1" customWidth="1"/>
    <col min="8447" max="8447" width="8.375" style="1" customWidth="1"/>
    <col min="8448" max="8448" width="14.125" style="1" customWidth="1"/>
    <col min="8449" max="8449" width="4" style="1" customWidth="1"/>
    <col min="8450" max="8450" width="5.125" style="1" customWidth="1"/>
    <col min="8451" max="8451" width="4.375" style="1" customWidth="1"/>
    <col min="8452" max="8452" width="5.625" style="1" customWidth="1"/>
    <col min="8453" max="8701" width="10.125" style="1" customWidth="1"/>
    <col min="8702" max="8702" width="4.625" style="1" customWidth="1"/>
    <col min="8703" max="8703" width="8.375" style="1" customWidth="1"/>
    <col min="8704" max="8704" width="14.125" style="1" customWidth="1"/>
    <col min="8705" max="8705" width="4" style="1" customWidth="1"/>
    <col min="8706" max="8706" width="5.125" style="1" customWidth="1"/>
    <col min="8707" max="8707" width="4.375" style="1" customWidth="1"/>
    <col min="8708" max="8708" width="5.625" style="1" customWidth="1"/>
    <col min="8709" max="8957" width="10.125" style="1" customWidth="1"/>
    <col min="8958" max="8958" width="4.625" style="1" customWidth="1"/>
    <col min="8959" max="8959" width="8.375" style="1" customWidth="1"/>
    <col min="8960" max="8960" width="14.125" style="1" customWidth="1"/>
    <col min="8961" max="8961" width="4" style="1" customWidth="1"/>
    <col min="8962" max="8962" width="5.125" style="1" customWidth="1"/>
    <col min="8963" max="8963" width="4.375" style="1" customWidth="1"/>
    <col min="8964" max="8964" width="5.625" style="1" customWidth="1"/>
    <col min="8965" max="9213" width="10.125" style="1" customWidth="1"/>
    <col min="9214" max="9214" width="4.625" style="1" customWidth="1"/>
    <col min="9215" max="9215" width="8.375" style="1" customWidth="1"/>
    <col min="9216" max="9216" width="14.125" style="1" customWidth="1"/>
    <col min="9217" max="9217" width="4" style="1" customWidth="1"/>
    <col min="9218" max="9218" width="5.125" style="1" customWidth="1"/>
    <col min="9219" max="9219" width="4.375" style="1" customWidth="1"/>
    <col min="9220" max="9220" width="5.625" style="1" customWidth="1"/>
    <col min="9221" max="9469" width="10.125" style="1" customWidth="1"/>
    <col min="9470" max="9470" width="4.625" style="1" customWidth="1"/>
    <col min="9471" max="9471" width="8.375" style="1" customWidth="1"/>
    <col min="9472" max="9472" width="14.125" style="1" customWidth="1"/>
    <col min="9473" max="9473" width="4" style="1" customWidth="1"/>
    <col min="9474" max="9474" width="5.125" style="1" customWidth="1"/>
    <col min="9475" max="9475" width="4.375" style="1" customWidth="1"/>
    <col min="9476" max="9476" width="5.625" style="1" customWidth="1"/>
    <col min="9477" max="9725" width="10.125" style="1" customWidth="1"/>
    <col min="9726" max="9726" width="4.625" style="1" customWidth="1"/>
    <col min="9727" max="9727" width="8.375" style="1" customWidth="1"/>
    <col min="9728" max="9728" width="14.125" style="1" customWidth="1"/>
    <col min="9729" max="9729" width="4" style="1" customWidth="1"/>
    <col min="9730" max="9730" width="5.125" style="1" customWidth="1"/>
    <col min="9731" max="9731" width="4.375" style="1" customWidth="1"/>
    <col min="9732" max="9732" width="5.625" style="1" customWidth="1"/>
    <col min="9733" max="9981" width="10.125" style="1" customWidth="1"/>
    <col min="9982" max="9982" width="4.625" style="1" customWidth="1"/>
    <col min="9983" max="9983" width="8.375" style="1" customWidth="1"/>
    <col min="9984" max="9984" width="14.125" style="1" customWidth="1"/>
    <col min="9985" max="9985" width="4" style="1" customWidth="1"/>
    <col min="9986" max="9986" width="5.125" style="1" customWidth="1"/>
    <col min="9987" max="9987" width="4.375" style="1" customWidth="1"/>
    <col min="9988" max="9988" width="5.625" style="1" customWidth="1"/>
    <col min="9989" max="10237" width="10.125" style="1" customWidth="1"/>
    <col min="10238" max="10238" width="4.625" style="1" customWidth="1"/>
    <col min="10239" max="10239" width="8.375" style="1" customWidth="1"/>
    <col min="10240" max="10240" width="14.125" style="1" customWidth="1"/>
    <col min="10241" max="10241" width="4" style="1" customWidth="1"/>
    <col min="10242" max="10242" width="5.125" style="1" customWidth="1"/>
    <col min="10243" max="10243" width="4.375" style="1" customWidth="1"/>
    <col min="10244" max="10244" width="5.625" style="1" customWidth="1"/>
    <col min="10245" max="10493" width="10.125" style="1" customWidth="1"/>
    <col min="10494" max="10494" width="4.625" style="1" customWidth="1"/>
    <col min="10495" max="10495" width="8.375" style="1" customWidth="1"/>
    <col min="10496" max="10496" width="14.125" style="1" customWidth="1"/>
    <col min="10497" max="10497" width="4" style="1" customWidth="1"/>
    <col min="10498" max="10498" width="5.125" style="1" customWidth="1"/>
    <col min="10499" max="10499" width="4.375" style="1" customWidth="1"/>
    <col min="10500" max="10500" width="5.625" style="1" customWidth="1"/>
    <col min="10501" max="10749" width="10.125" style="1" customWidth="1"/>
    <col min="10750" max="10750" width="4.625" style="1" customWidth="1"/>
    <col min="10751" max="10751" width="8.375" style="1" customWidth="1"/>
    <col min="10752" max="10752" width="14.125" style="1" customWidth="1"/>
    <col min="10753" max="10753" width="4" style="1" customWidth="1"/>
    <col min="10754" max="10754" width="5.125" style="1" customWidth="1"/>
    <col min="10755" max="10755" width="4.375" style="1" customWidth="1"/>
    <col min="10756" max="10756" width="5.625" style="1" customWidth="1"/>
    <col min="10757" max="11005" width="10.125" style="1" customWidth="1"/>
    <col min="11006" max="11006" width="4.625" style="1" customWidth="1"/>
    <col min="11007" max="11007" width="8.375" style="1" customWidth="1"/>
    <col min="11008" max="11008" width="14.125" style="1" customWidth="1"/>
    <col min="11009" max="11009" width="4" style="1" customWidth="1"/>
    <col min="11010" max="11010" width="5.125" style="1" customWidth="1"/>
    <col min="11011" max="11011" width="4.375" style="1" customWidth="1"/>
    <col min="11012" max="11012" width="5.625" style="1" customWidth="1"/>
    <col min="11013" max="11261" width="10.125" style="1" customWidth="1"/>
    <col min="11262" max="11262" width="4.625" style="1" customWidth="1"/>
    <col min="11263" max="11263" width="8.375" style="1" customWidth="1"/>
    <col min="11264" max="11264" width="14.125" style="1" customWidth="1"/>
    <col min="11265" max="11265" width="4" style="1" customWidth="1"/>
    <col min="11266" max="11266" width="5.125" style="1" customWidth="1"/>
    <col min="11267" max="11267" width="4.375" style="1" customWidth="1"/>
    <col min="11268" max="11268" width="5.625" style="1" customWidth="1"/>
    <col min="11269" max="11517" width="10.125" style="1" customWidth="1"/>
    <col min="11518" max="11518" width="4.625" style="1" customWidth="1"/>
    <col min="11519" max="11519" width="8.375" style="1" customWidth="1"/>
    <col min="11520" max="11520" width="14.125" style="1" customWidth="1"/>
    <col min="11521" max="11521" width="4" style="1" customWidth="1"/>
    <col min="11522" max="11522" width="5.125" style="1" customWidth="1"/>
    <col min="11523" max="11523" width="4.375" style="1" customWidth="1"/>
    <col min="11524" max="11524" width="5.625" style="1" customWidth="1"/>
    <col min="11525" max="11773" width="10.125" style="1" customWidth="1"/>
    <col min="11774" max="11774" width="4.625" style="1" customWidth="1"/>
    <col min="11775" max="11775" width="8.375" style="1" customWidth="1"/>
    <col min="11776" max="11776" width="14.125" style="1" customWidth="1"/>
    <col min="11777" max="11777" width="4" style="1" customWidth="1"/>
    <col min="11778" max="11778" width="5.125" style="1" customWidth="1"/>
    <col min="11779" max="11779" width="4.375" style="1" customWidth="1"/>
    <col min="11780" max="11780" width="5.625" style="1" customWidth="1"/>
    <col min="11781" max="12029" width="10.125" style="1" customWidth="1"/>
    <col min="12030" max="12030" width="4.625" style="1" customWidth="1"/>
    <col min="12031" max="12031" width="8.375" style="1" customWidth="1"/>
    <col min="12032" max="12032" width="14.125" style="1" customWidth="1"/>
    <col min="12033" max="12033" width="4" style="1" customWidth="1"/>
    <col min="12034" max="12034" width="5.125" style="1" customWidth="1"/>
    <col min="12035" max="12035" width="4.375" style="1" customWidth="1"/>
    <col min="12036" max="12036" width="5.625" style="1" customWidth="1"/>
    <col min="12037" max="12285" width="10.125" style="1" customWidth="1"/>
    <col min="12286" max="12286" width="4.625" style="1" customWidth="1"/>
    <col min="12287" max="12287" width="8.375" style="1" customWidth="1"/>
    <col min="12288" max="12288" width="14.125" style="1" customWidth="1"/>
    <col min="12289" max="12289" width="4" style="1" customWidth="1"/>
    <col min="12290" max="12290" width="5.125" style="1" customWidth="1"/>
    <col min="12291" max="12291" width="4.375" style="1" customWidth="1"/>
    <col min="12292" max="12292" width="5.625" style="1" customWidth="1"/>
    <col min="12293" max="12541" width="10.125" style="1" customWidth="1"/>
    <col min="12542" max="12542" width="4.625" style="1" customWidth="1"/>
    <col min="12543" max="12543" width="8.375" style="1" customWidth="1"/>
    <col min="12544" max="12544" width="14.125" style="1" customWidth="1"/>
    <col min="12545" max="12545" width="4" style="1" customWidth="1"/>
    <col min="12546" max="12546" width="5.125" style="1" customWidth="1"/>
    <col min="12547" max="12547" width="4.375" style="1" customWidth="1"/>
    <col min="12548" max="12548" width="5.625" style="1" customWidth="1"/>
    <col min="12549" max="12797" width="10.125" style="1" customWidth="1"/>
    <col min="12798" max="12798" width="4.625" style="1" customWidth="1"/>
    <col min="12799" max="12799" width="8.375" style="1" customWidth="1"/>
    <col min="12800" max="12800" width="14.125" style="1" customWidth="1"/>
    <col min="12801" max="12801" width="4" style="1" customWidth="1"/>
    <col min="12802" max="12802" width="5.125" style="1" customWidth="1"/>
    <col min="12803" max="12803" width="4.375" style="1" customWidth="1"/>
    <col min="12804" max="12804" width="5.625" style="1" customWidth="1"/>
    <col min="12805" max="13053" width="10.125" style="1" customWidth="1"/>
    <col min="13054" max="13054" width="4.625" style="1" customWidth="1"/>
    <col min="13055" max="13055" width="8.375" style="1" customWidth="1"/>
    <col min="13056" max="13056" width="14.125" style="1" customWidth="1"/>
    <col min="13057" max="13057" width="4" style="1" customWidth="1"/>
    <col min="13058" max="13058" width="5.125" style="1" customWidth="1"/>
    <col min="13059" max="13059" width="4.375" style="1" customWidth="1"/>
    <col min="13060" max="13060" width="5.625" style="1" customWidth="1"/>
    <col min="13061" max="13309" width="10.125" style="1" customWidth="1"/>
    <col min="13310" max="13310" width="4.625" style="1" customWidth="1"/>
    <col min="13311" max="13311" width="8.375" style="1" customWidth="1"/>
    <col min="13312" max="13312" width="14.125" style="1" customWidth="1"/>
    <col min="13313" max="13313" width="4" style="1" customWidth="1"/>
    <col min="13314" max="13314" width="5.125" style="1" customWidth="1"/>
    <col min="13315" max="13315" width="4.375" style="1" customWidth="1"/>
    <col min="13316" max="13316" width="5.625" style="1" customWidth="1"/>
    <col min="13317" max="13565" width="10.125" style="1" customWidth="1"/>
    <col min="13566" max="13566" width="4.625" style="1" customWidth="1"/>
    <col min="13567" max="13567" width="8.375" style="1" customWidth="1"/>
    <col min="13568" max="13568" width="14.125" style="1" customWidth="1"/>
    <col min="13569" max="13569" width="4" style="1" customWidth="1"/>
    <col min="13570" max="13570" width="5.125" style="1" customWidth="1"/>
    <col min="13571" max="13571" width="4.375" style="1" customWidth="1"/>
    <col min="13572" max="13572" width="5.625" style="1" customWidth="1"/>
    <col min="13573" max="13821" width="10.125" style="1" customWidth="1"/>
    <col min="13822" max="13822" width="4.625" style="1" customWidth="1"/>
    <col min="13823" max="13823" width="8.375" style="1" customWidth="1"/>
    <col min="13824" max="13824" width="14.125" style="1" customWidth="1"/>
    <col min="13825" max="13825" width="4" style="1" customWidth="1"/>
    <col min="13826" max="13826" width="5.125" style="1" customWidth="1"/>
    <col min="13827" max="13827" width="4.375" style="1" customWidth="1"/>
    <col min="13828" max="13828" width="5.625" style="1" customWidth="1"/>
    <col min="13829" max="14077" width="10.125" style="1" customWidth="1"/>
    <col min="14078" max="14078" width="4.625" style="1" customWidth="1"/>
    <col min="14079" max="14079" width="8.375" style="1" customWidth="1"/>
    <col min="14080" max="14080" width="14.125" style="1" customWidth="1"/>
    <col min="14081" max="14081" width="4" style="1" customWidth="1"/>
    <col min="14082" max="14082" width="5.125" style="1" customWidth="1"/>
    <col min="14083" max="14083" width="4.375" style="1" customWidth="1"/>
    <col min="14084" max="14084" width="5.625" style="1" customWidth="1"/>
    <col min="14085" max="14333" width="10.125" style="1" customWidth="1"/>
    <col min="14334" max="14334" width="4.625" style="1" customWidth="1"/>
    <col min="14335" max="14335" width="8.375" style="1" customWidth="1"/>
    <col min="14336" max="14336" width="14.125" style="1" customWidth="1"/>
    <col min="14337" max="14337" width="4" style="1" customWidth="1"/>
    <col min="14338" max="14338" width="5.125" style="1" customWidth="1"/>
    <col min="14339" max="14339" width="4.375" style="1" customWidth="1"/>
    <col min="14340" max="14340" width="5.625" style="1" customWidth="1"/>
    <col min="14341" max="14589" width="10.125" style="1" customWidth="1"/>
    <col min="14590" max="14590" width="4.625" style="1" customWidth="1"/>
    <col min="14591" max="14591" width="8.375" style="1" customWidth="1"/>
    <col min="14592" max="14592" width="14.125" style="1" customWidth="1"/>
    <col min="14593" max="14593" width="4" style="1" customWidth="1"/>
    <col min="14594" max="14594" width="5.125" style="1" customWidth="1"/>
    <col min="14595" max="14595" width="4.375" style="1" customWidth="1"/>
    <col min="14596" max="14596" width="5.625" style="1" customWidth="1"/>
    <col min="14597" max="14845" width="10.125" style="1" customWidth="1"/>
    <col min="14846" max="14846" width="4.625" style="1" customWidth="1"/>
    <col min="14847" max="14847" width="8.375" style="1" customWidth="1"/>
    <col min="14848" max="14848" width="14.125" style="1" customWidth="1"/>
    <col min="14849" max="14849" width="4" style="1" customWidth="1"/>
    <col min="14850" max="14850" width="5.125" style="1" customWidth="1"/>
    <col min="14851" max="14851" width="4.375" style="1" customWidth="1"/>
    <col min="14852" max="14852" width="5.625" style="1" customWidth="1"/>
    <col min="14853" max="15101" width="10.125" style="1" customWidth="1"/>
    <col min="15102" max="15102" width="4.625" style="1" customWidth="1"/>
    <col min="15103" max="15103" width="8.375" style="1" customWidth="1"/>
    <col min="15104" max="15104" width="14.125" style="1" customWidth="1"/>
    <col min="15105" max="15105" width="4" style="1" customWidth="1"/>
    <col min="15106" max="15106" width="5.125" style="1" customWidth="1"/>
    <col min="15107" max="15107" width="4.375" style="1" customWidth="1"/>
    <col min="15108" max="15108" width="5.625" style="1" customWidth="1"/>
    <col min="15109" max="15357" width="10.125" style="1" customWidth="1"/>
    <col min="15358" max="15358" width="4.625" style="1" customWidth="1"/>
    <col min="15359" max="15359" width="8.375" style="1" customWidth="1"/>
    <col min="15360" max="15360" width="14.125" style="1" customWidth="1"/>
    <col min="15361" max="15361" width="4" style="1" customWidth="1"/>
    <col min="15362" max="15362" width="5.125" style="1" customWidth="1"/>
    <col min="15363" max="15363" width="4.375" style="1" customWidth="1"/>
    <col min="15364" max="15364" width="5.625" style="1" customWidth="1"/>
    <col min="15365" max="15613" width="10.125" style="1" customWidth="1"/>
    <col min="15614" max="15614" width="4.625" style="1" customWidth="1"/>
    <col min="15615" max="15615" width="8.375" style="1" customWidth="1"/>
    <col min="15616" max="15616" width="14.125" style="1" customWidth="1"/>
    <col min="15617" max="15617" width="4" style="1" customWidth="1"/>
    <col min="15618" max="15618" width="5.125" style="1" customWidth="1"/>
    <col min="15619" max="15619" width="4.375" style="1" customWidth="1"/>
    <col min="15620" max="15620" width="5.625" style="1" customWidth="1"/>
    <col min="15621" max="15869" width="10.125" style="1" customWidth="1"/>
    <col min="15870" max="15870" width="4.625" style="1" customWidth="1"/>
    <col min="15871" max="15871" width="8.375" style="1" customWidth="1"/>
    <col min="15872" max="15872" width="14.125" style="1" customWidth="1"/>
    <col min="15873" max="15873" width="4" style="1" customWidth="1"/>
    <col min="15874" max="15874" width="5.125" style="1" customWidth="1"/>
    <col min="15875" max="15875" width="4.375" style="1" customWidth="1"/>
    <col min="15876" max="15876" width="5.625" style="1" customWidth="1"/>
    <col min="15877" max="16125" width="10.125" style="1" customWidth="1"/>
    <col min="16126" max="16126" width="4.625" style="1" customWidth="1"/>
    <col min="16127" max="16127" width="8.375" style="1" customWidth="1"/>
    <col min="16128" max="16128" width="14.125" style="1" customWidth="1"/>
    <col min="16129" max="16129" width="4" style="1" customWidth="1"/>
    <col min="16130" max="16130" width="5.125" style="1" customWidth="1"/>
    <col min="16131" max="16131" width="4.375" style="1" customWidth="1"/>
    <col min="16132" max="16132" width="5.625" style="1" customWidth="1"/>
    <col min="16133" max="16384" width="10.125" style="1" customWidth="1"/>
  </cols>
  <sheetData>
    <row r="2" spans="1:15" ht="32.25" customHeight="1" x14ac:dyDescent="0.3">
      <c r="A2" s="66" t="s">
        <v>232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7.100000000000001" customHeight="1" x14ac:dyDescent="0.3">
      <c r="A3" s="31" t="s">
        <v>242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0.25" customHeight="1" x14ac:dyDescent="0.3">
      <c r="A4" s="33" t="s">
        <v>227</v>
      </c>
      <c r="B4" s="33" t="s">
        <v>3</v>
      </c>
      <c r="C4" s="36" t="s">
        <v>4</v>
      </c>
      <c r="D4" s="36" t="s">
        <v>5</v>
      </c>
      <c r="E4" s="36" t="s">
        <v>6</v>
      </c>
      <c r="F4" s="33" t="s">
        <v>226</v>
      </c>
      <c r="G4" s="36" t="s">
        <v>8</v>
      </c>
      <c r="H4" s="33" t="s">
        <v>228</v>
      </c>
      <c r="I4" s="39" t="s">
        <v>229</v>
      </c>
      <c r="J4" s="40"/>
      <c r="K4" s="40"/>
      <c r="L4" s="40"/>
      <c r="M4" s="40"/>
      <c r="N4" s="41"/>
      <c r="O4" s="42" t="s">
        <v>230</v>
      </c>
    </row>
    <row r="5" spans="1:15" ht="20.25" customHeight="1" x14ac:dyDescent="0.3">
      <c r="A5" s="34"/>
      <c r="B5" s="34"/>
      <c r="C5" s="37"/>
      <c r="D5" s="37"/>
      <c r="E5" s="37"/>
      <c r="F5" s="34"/>
      <c r="G5" s="37"/>
      <c r="H5" s="34"/>
      <c r="I5" s="39" t="s">
        <v>12</v>
      </c>
      <c r="J5" s="40"/>
      <c r="K5" s="41"/>
      <c r="L5" s="39" t="s">
        <v>13</v>
      </c>
      <c r="M5" s="40"/>
      <c r="N5" s="41"/>
      <c r="O5" s="43"/>
    </row>
    <row r="6" spans="1:15" ht="28.5" customHeight="1" x14ac:dyDescent="0.3">
      <c r="A6" s="35"/>
      <c r="B6" s="35"/>
      <c r="C6" s="38"/>
      <c r="D6" s="38"/>
      <c r="E6" s="38"/>
      <c r="F6" s="35"/>
      <c r="G6" s="38"/>
      <c r="H6" s="35"/>
      <c r="I6" s="25" t="s">
        <v>14</v>
      </c>
      <c r="J6" s="24" t="s">
        <v>15</v>
      </c>
      <c r="K6" s="25" t="s">
        <v>16</v>
      </c>
      <c r="L6" s="25" t="s">
        <v>17</v>
      </c>
      <c r="M6" s="24" t="s">
        <v>15</v>
      </c>
      <c r="N6" s="25" t="s">
        <v>16</v>
      </c>
      <c r="O6" s="43"/>
    </row>
    <row r="7" spans="1:15" ht="22.5" customHeight="1" x14ac:dyDescent="0.3">
      <c r="A7" s="60" t="s">
        <v>241</v>
      </c>
      <c r="B7" s="61"/>
      <c r="C7" s="62"/>
      <c r="D7" s="50"/>
      <c r="E7" s="48">
        <v>8485</v>
      </c>
      <c r="F7" s="50"/>
      <c r="G7" s="25" t="s">
        <v>19</v>
      </c>
      <c r="H7" s="26">
        <v>7346</v>
      </c>
      <c r="I7" s="26">
        <v>720</v>
      </c>
      <c r="J7" s="26">
        <v>5</v>
      </c>
      <c r="K7" s="26">
        <v>725</v>
      </c>
      <c r="L7" s="26">
        <v>21</v>
      </c>
      <c r="M7" s="26">
        <v>524</v>
      </c>
      <c r="N7" s="26">
        <v>545</v>
      </c>
      <c r="O7" s="26">
        <v>7526</v>
      </c>
    </row>
    <row r="8" spans="1:15" ht="22.5" customHeight="1" x14ac:dyDescent="0.3">
      <c r="A8" s="63"/>
      <c r="B8" s="64"/>
      <c r="C8" s="65"/>
      <c r="D8" s="51"/>
      <c r="E8" s="49"/>
      <c r="F8" s="51"/>
      <c r="G8" s="25" t="s">
        <v>20</v>
      </c>
      <c r="H8" s="26" t="s">
        <v>81</v>
      </c>
      <c r="I8" s="26" t="s">
        <v>129</v>
      </c>
      <c r="J8" s="26" t="s">
        <v>153</v>
      </c>
      <c r="K8" s="26" t="s">
        <v>158</v>
      </c>
      <c r="L8" s="26" t="s">
        <v>162</v>
      </c>
      <c r="M8" s="26" t="s">
        <v>217</v>
      </c>
      <c r="N8" s="26" t="s">
        <v>181</v>
      </c>
      <c r="O8" s="26" t="s">
        <v>190</v>
      </c>
    </row>
    <row r="9" spans="1:15" ht="22.5" customHeight="1" x14ac:dyDescent="0.3">
      <c r="A9" s="36">
        <v>1</v>
      </c>
      <c r="B9" s="44">
        <v>25101501</v>
      </c>
      <c r="C9" s="46" t="s">
        <v>21</v>
      </c>
      <c r="D9" s="36" t="s">
        <v>22</v>
      </c>
      <c r="E9" s="48">
        <v>85</v>
      </c>
      <c r="F9" s="36">
        <v>8</v>
      </c>
      <c r="G9" s="23" t="s">
        <v>19</v>
      </c>
      <c r="H9" s="26">
        <v>65</v>
      </c>
      <c r="I9" s="26">
        <v>1</v>
      </c>
      <c r="J9" s="26">
        <v>0</v>
      </c>
      <c r="K9" s="26">
        <v>1</v>
      </c>
      <c r="L9" s="26">
        <v>3</v>
      </c>
      <c r="M9" s="26">
        <v>1</v>
      </c>
      <c r="N9" s="26">
        <v>4</v>
      </c>
      <c r="O9" s="26">
        <v>62</v>
      </c>
    </row>
    <row r="10" spans="1:15" ht="22.5" customHeight="1" x14ac:dyDescent="0.3">
      <c r="A10" s="38"/>
      <c r="B10" s="45"/>
      <c r="C10" s="47"/>
      <c r="D10" s="38"/>
      <c r="E10" s="49"/>
      <c r="F10" s="38"/>
      <c r="G10" s="23" t="s">
        <v>20</v>
      </c>
      <c r="H10" s="26" t="s">
        <v>82</v>
      </c>
      <c r="I10" s="26" t="s">
        <v>130</v>
      </c>
      <c r="J10" s="26">
        <v>0</v>
      </c>
      <c r="K10" s="26" t="s">
        <v>130</v>
      </c>
      <c r="L10" s="26" t="s">
        <v>163</v>
      </c>
      <c r="M10" s="26" t="s">
        <v>218</v>
      </c>
      <c r="N10" s="26" t="s">
        <v>182</v>
      </c>
      <c r="O10" s="26" t="s">
        <v>191</v>
      </c>
    </row>
    <row r="11" spans="1:15" ht="22.5" customHeight="1" x14ac:dyDescent="0.3">
      <c r="A11" s="36">
        <v>2</v>
      </c>
      <c r="B11" s="44">
        <v>25101502</v>
      </c>
      <c r="C11" s="46" t="s">
        <v>23</v>
      </c>
      <c r="D11" s="36" t="s">
        <v>22</v>
      </c>
      <c r="E11" s="48">
        <v>31</v>
      </c>
      <c r="F11" s="36">
        <v>8</v>
      </c>
      <c r="G11" s="23" t="s">
        <v>19</v>
      </c>
      <c r="H11" s="26">
        <v>7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7</v>
      </c>
    </row>
    <row r="12" spans="1:15" ht="22.5" customHeight="1" x14ac:dyDescent="0.3">
      <c r="A12" s="38"/>
      <c r="B12" s="45"/>
      <c r="C12" s="47"/>
      <c r="D12" s="38"/>
      <c r="E12" s="49"/>
      <c r="F12" s="38"/>
      <c r="G12" s="23" t="s">
        <v>20</v>
      </c>
      <c r="H12" s="26" t="s">
        <v>83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 t="s">
        <v>83</v>
      </c>
    </row>
    <row r="13" spans="1:15" ht="22.5" customHeight="1" x14ac:dyDescent="0.3">
      <c r="A13" s="36">
        <v>3</v>
      </c>
      <c r="B13" s="44">
        <v>25101503</v>
      </c>
      <c r="C13" s="46" t="s">
        <v>24</v>
      </c>
      <c r="D13" s="36" t="s">
        <v>22</v>
      </c>
      <c r="E13" s="48">
        <v>170</v>
      </c>
      <c r="F13" s="36">
        <v>8</v>
      </c>
      <c r="G13" s="23" t="s">
        <v>19</v>
      </c>
      <c r="H13" s="26">
        <v>124</v>
      </c>
      <c r="I13" s="26">
        <v>1</v>
      </c>
      <c r="J13" s="26">
        <v>0</v>
      </c>
      <c r="K13" s="26">
        <v>1</v>
      </c>
      <c r="L13" s="26">
        <v>2</v>
      </c>
      <c r="M13" s="26">
        <v>2</v>
      </c>
      <c r="N13" s="26">
        <v>4</v>
      </c>
      <c r="O13" s="26">
        <v>121</v>
      </c>
    </row>
    <row r="14" spans="1:15" ht="22.5" customHeight="1" x14ac:dyDescent="0.3">
      <c r="A14" s="38"/>
      <c r="B14" s="45"/>
      <c r="C14" s="47"/>
      <c r="D14" s="38"/>
      <c r="E14" s="49"/>
      <c r="F14" s="38"/>
      <c r="G14" s="23" t="s">
        <v>20</v>
      </c>
      <c r="H14" s="26" t="s">
        <v>84</v>
      </c>
      <c r="I14" s="26" t="s">
        <v>131</v>
      </c>
      <c r="J14" s="26">
        <v>0</v>
      </c>
      <c r="K14" s="26" t="s">
        <v>131</v>
      </c>
      <c r="L14" s="26" t="s">
        <v>164</v>
      </c>
      <c r="M14" s="26" t="s">
        <v>219</v>
      </c>
      <c r="N14" s="26" t="s">
        <v>183</v>
      </c>
      <c r="O14" s="26" t="s">
        <v>192</v>
      </c>
    </row>
    <row r="15" spans="1:15" ht="22.5" customHeight="1" x14ac:dyDescent="0.3">
      <c r="A15" s="36">
        <v>4</v>
      </c>
      <c r="B15" s="44">
        <v>25101505</v>
      </c>
      <c r="C15" s="46" t="s">
        <v>25</v>
      </c>
      <c r="D15" s="36" t="s">
        <v>22</v>
      </c>
      <c r="E15" s="48">
        <v>6</v>
      </c>
      <c r="F15" s="36">
        <v>7</v>
      </c>
      <c r="G15" s="23" t="s">
        <v>19</v>
      </c>
      <c r="H15" s="26">
        <v>4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4</v>
      </c>
    </row>
    <row r="16" spans="1:15" ht="22.5" customHeight="1" x14ac:dyDescent="0.3">
      <c r="A16" s="38"/>
      <c r="B16" s="45"/>
      <c r="C16" s="47"/>
      <c r="D16" s="38"/>
      <c r="E16" s="49"/>
      <c r="F16" s="38"/>
      <c r="G16" s="23" t="s">
        <v>20</v>
      </c>
      <c r="H16" s="26" t="s">
        <v>85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 t="s">
        <v>85</v>
      </c>
    </row>
    <row r="17" spans="1:15" ht="22.5" customHeight="1" x14ac:dyDescent="0.3">
      <c r="A17" s="36">
        <v>5</v>
      </c>
      <c r="B17" s="44">
        <v>25101507</v>
      </c>
      <c r="C17" s="59" t="s">
        <v>240</v>
      </c>
      <c r="D17" s="36" t="s">
        <v>22</v>
      </c>
      <c r="E17" s="48">
        <v>96</v>
      </c>
      <c r="F17" s="36">
        <v>7</v>
      </c>
      <c r="G17" s="23" t="s">
        <v>19</v>
      </c>
      <c r="H17" s="26">
        <v>65</v>
      </c>
      <c r="I17" s="26">
        <v>3</v>
      </c>
      <c r="J17" s="26">
        <v>0</v>
      </c>
      <c r="K17" s="26">
        <v>3</v>
      </c>
      <c r="L17" s="26">
        <v>0</v>
      </c>
      <c r="M17" s="26">
        <v>1</v>
      </c>
      <c r="N17" s="26">
        <v>1</v>
      </c>
      <c r="O17" s="26">
        <v>67</v>
      </c>
    </row>
    <row r="18" spans="1:15" ht="22.5" customHeight="1" x14ac:dyDescent="0.3">
      <c r="A18" s="38"/>
      <c r="B18" s="45"/>
      <c r="C18" s="47"/>
      <c r="D18" s="38"/>
      <c r="E18" s="49"/>
      <c r="F18" s="38"/>
      <c r="G18" s="23" t="s">
        <v>20</v>
      </c>
      <c r="H18" s="26" t="s">
        <v>86</v>
      </c>
      <c r="I18" s="26" t="s">
        <v>132</v>
      </c>
      <c r="J18" s="26">
        <v>0</v>
      </c>
      <c r="K18" s="26" t="s">
        <v>132</v>
      </c>
      <c r="L18" s="26" t="s">
        <v>96</v>
      </c>
      <c r="M18" s="26" t="s">
        <v>175</v>
      </c>
      <c r="N18" s="26" t="s">
        <v>175</v>
      </c>
      <c r="O18" s="26" t="s">
        <v>193</v>
      </c>
    </row>
    <row r="19" spans="1:15" ht="22.5" customHeight="1" x14ac:dyDescent="0.3">
      <c r="A19" s="36">
        <v>6</v>
      </c>
      <c r="B19" s="44">
        <v>25101601</v>
      </c>
      <c r="C19" s="46" t="s">
        <v>27</v>
      </c>
      <c r="D19" s="36" t="s">
        <v>22</v>
      </c>
      <c r="E19" s="48">
        <v>25</v>
      </c>
      <c r="F19" s="36">
        <v>7</v>
      </c>
      <c r="G19" s="23" t="s">
        <v>19</v>
      </c>
      <c r="H19" s="26">
        <v>24</v>
      </c>
      <c r="I19" s="26">
        <v>1</v>
      </c>
      <c r="J19" s="26">
        <v>0</v>
      </c>
      <c r="K19" s="26">
        <v>1</v>
      </c>
      <c r="L19" s="26">
        <v>1</v>
      </c>
      <c r="M19" s="26">
        <v>0</v>
      </c>
      <c r="N19" s="26">
        <v>1</v>
      </c>
      <c r="O19" s="26">
        <v>24</v>
      </c>
    </row>
    <row r="20" spans="1:15" ht="22.5" customHeight="1" x14ac:dyDescent="0.3">
      <c r="A20" s="38"/>
      <c r="B20" s="45"/>
      <c r="C20" s="47"/>
      <c r="D20" s="38"/>
      <c r="E20" s="49"/>
      <c r="F20" s="38"/>
      <c r="G20" s="23" t="s">
        <v>20</v>
      </c>
      <c r="H20" s="26" t="s">
        <v>87</v>
      </c>
      <c r="I20" s="26" t="s">
        <v>133</v>
      </c>
      <c r="J20" s="26">
        <v>0</v>
      </c>
      <c r="K20" s="26" t="s">
        <v>133</v>
      </c>
      <c r="L20" s="26" t="s">
        <v>165</v>
      </c>
      <c r="M20" s="26">
        <v>0</v>
      </c>
      <c r="N20" s="26" t="s">
        <v>165</v>
      </c>
      <c r="O20" s="26" t="s">
        <v>194</v>
      </c>
    </row>
    <row r="21" spans="1:15" ht="22.5" customHeight="1" x14ac:dyDescent="0.3">
      <c r="A21" s="36">
        <v>7</v>
      </c>
      <c r="B21" s="44">
        <v>25101611</v>
      </c>
      <c r="C21" s="46" t="s">
        <v>28</v>
      </c>
      <c r="D21" s="36" t="s">
        <v>22</v>
      </c>
      <c r="E21" s="48">
        <v>117</v>
      </c>
      <c r="F21" s="36">
        <v>7</v>
      </c>
      <c r="G21" s="23" t="s">
        <v>19</v>
      </c>
      <c r="H21" s="26">
        <v>114</v>
      </c>
      <c r="I21" s="26">
        <v>4</v>
      </c>
      <c r="J21" s="26">
        <v>0</v>
      </c>
      <c r="K21" s="26">
        <v>4</v>
      </c>
      <c r="L21" s="26">
        <v>2</v>
      </c>
      <c r="M21" s="26">
        <v>3</v>
      </c>
      <c r="N21" s="26">
        <v>5</v>
      </c>
      <c r="O21" s="26">
        <v>113</v>
      </c>
    </row>
    <row r="22" spans="1:15" ht="22.5" customHeight="1" x14ac:dyDescent="0.3">
      <c r="A22" s="38"/>
      <c r="B22" s="45"/>
      <c r="C22" s="47"/>
      <c r="D22" s="38"/>
      <c r="E22" s="49"/>
      <c r="F22" s="38"/>
      <c r="G22" s="23" t="s">
        <v>20</v>
      </c>
      <c r="H22" s="26" t="s">
        <v>88</v>
      </c>
      <c r="I22" s="26" t="s">
        <v>134</v>
      </c>
      <c r="J22" s="26">
        <v>0</v>
      </c>
      <c r="K22" s="26" t="s">
        <v>134</v>
      </c>
      <c r="L22" s="26" t="s">
        <v>166</v>
      </c>
      <c r="M22" s="26" t="s">
        <v>220</v>
      </c>
      <c r="N22" s="26" t="s">
        <v>184</v>
      </c>
      <c r="O22" s="26" t="s">
        <v>195</v>
      </c>
    </row>
    <row r="23" spans="1:15" ht="22.5" customHeight="1" x14ac:dyDescent="0.3">
      <c r="A23" s="36">
        <v>8</v>
      </c>
      <c r="B23" s="44">
        <v>25101703</v>
      </c>
      <c r="C23" s="46" t="s">
        <v>29</v>
      </c>
      <c r="D23" s="36" t="s">
        <v>22</v>
      </c>
      <c r="E23" s="48">
        <v>110</v>
      </c>
      <c r="F23" s="36">
        <v>5</v>
      </c>
      <c r="G23" s="23" t="s">
        <v>19</v>
      </c>
      <c r="H23" s="26">
        <v>98</v>
      </c>
      <c r="I23" s="26">
        <v>3</v>
      </c>
      <c r="J23" s="26">
        <v>0</v>
      </c>
      <c r="K23" s="26">
        <v>3</v>
      </c>
      <c r="L23" s="26">
        <v>0</v>
      </c>
      <c r="M23" s="26">
        <v>1</v>
      </c>
      <c r="N23" s="26">
        <v>1</v>
      </c>
      <c r="O23" s="26">
        <v>100</v>
      </c>
    </row>
    <row r="24" spans="1:15" ht="22.5" customHeight="1" x14ac:dyDescent="0.3">
      <c r="A24" s="38"/>
      <c r="B24" s="45"/>
      <c r="C24" s="47"/>
      <c r="D24" s="38"/>
      <c r="E24" s="49"/>
      <c r="F24" s="38"/>
      <c r="G24" s="23" t="s">
        <v>20</v>
      </c>
      <c r="H24" s="26" t="s">
        <v>89</v>
      </c>
      <c r="I24" s="26" t="s">
        <v>135</v>
      </c>
      <c r="J24" s="26">
        <v>0</v>
      </c>
      <c r="K24" s="26" t="s">
        <v>135</v>
      </c>
      <c r="L24" s="26" t="s">
        <v>96</v>
      </c>
      <c r="M24" s="26" t="s">
        <v>176</v>
      </c>
      <c r="N24" s="26" t="s">
        <v>176</v>
      </c>
      <c r="O24" s="26" t="s">
        <v>196</v>
      </c>
    </row>
    <row r="25" spans="1:15" ht="22.5" customHeight="1" x14ac:dyDescent="0.3">
      <c r="A25" s="36">
        <v>9</v>
      </c>
      <c r="B25" s="44">
        <v>25101789</v>
      </c>
      <c r="C25" s="46" t="s">
        <v>30</v>
      </c>
      <c r="D25" s="36" t="s">
        <v>22</v>
      </c>
      <c r="E25" s="48">
        <v>150</v>
      </c>
      <c r="F25" s="36">
        <v>7</v>
      </c>
      <c r="G25" s="23" t="s">
        <v>19</v>
      </c>
      <c r="H25" s="26">
        <v>145</v>
      </c>
      <c r="I25" s="26">
        <v>2</v>
      </c>
      <c r="J25" s="26">
        <v>2</v>
      </c>
      <c r="K25" s="26">
        <v>4</v>
      </c>
      <c r="L25" s="26">
        <v>3</v>
      </c>
      <c r="M25" s="26">
        <v>1</v>
      </c>
      <c r="N25" s="26">
        <v>4</v>
      </c>
      <c r="O25" s="26">
        <v>145</v>
      </c>
    </row>
    <row r="26" spans="1:15" ht="22.5" customHeight="1" x14ac:dyDescent="0.3">
      <c r="A26" s="38"/>
      <c r="B26" s="45"/>
      <c r="C26" s="47"/>
      <c r="D26" s="38"/>
      <c r="E26" s="49"/>
      <c r="F26" s="38"/>
      <c r="G26" s="23" t="s">
        <v>20</v>
      </c>
      <c r="H26" s="26" t="s">
        <v>90</v>
      </c>
      <c r="I26" s="26" t="s">
        <v>136</v>
      </c>
      <c r="J26" s="26" t="s">
        <v>154</v>
      </c>
      <c r="K26" s="26" t="s">
        <v>159</v>
      </c>
      <c r="L26" s="26" t="s">
        <v>167</v>
      </c>
      <c r="M26" s="26" t="s">
        <v>221</v>
      </c>
      <c r="N26" s="26" t="s">
        <v>185</v>
      </c>
      <c r="O26" s="26" t="s">
        <v>197</v>
      </c>
    </row>
    <row r="27" spans="1:15" ht="22.5" customHeight="1" x14ac:dyDescent="0.3">
      <c r="A27" s="36">
        <v>10</v>
      </c>
      <c r="B27" s="44">
        <v>25101790</v>
      </c>
      <c r="C27" s="46" t="s">
        <v>31</v>
      </c>
      <c r="D27" s="36" t="s">
        <v>22</v>
      </c>
      <c r="E27" s="48">
        <v>36</v>
      </c>
      <c r="F27" s="36">
        <v>7</v>
      </c>
      <c r="G27" s="23" t="s">
        <v>19</v>
      </c>
      <c r="H27" s="26">
        <v>34</v>
      </c>
      <c r="I27" s="26">
        <v>1</v>
      </c>
      <c r="J27" s="26">
        <v>0</v>
      </c>
      <c r="K27" s="26">
        <v>1</v>
      </c>
      <c r="L27" s="26">
        <v>1</v>
      </c>
      <c r="M27" s="26">
        <v>1</v>
      </c>
      <c r="N27" s="26">
        <v>2</v>
      </c>
      <c r="O27" s="26">
        <v>33</v>
      </c>
    </row>
    <row r="28" spans="1:15" ht="22.5" customHeight="1" x14ac:dyDescent="0.3">
      <c r="A28" s="38"/>
      <c r="B28" s="45"/>
      <c r="C28" s="47"/>
      <c r="D28" s="38"/>
      <c r="E28" s="49"/>
      <c r="F28" s="38"/>
      <c r="G28" s="23" t="s">
        <v>20</v>
      </c>
      <c r="H28" s="26" t="s">
        <v>91</v>
      </c>
      <c r="I28" s="26" t="s">
        <v>137</v>
      </c>
      <c r="J28" s="26">
        <v>0</v>
      </c>
      <c r="K28" s="26" t="s">
        <v>137</v>
      </c>
      <c r="L28" s="26" t="s">
        <v>168</v>
      </c>
      <c r="M28" s="26" t="s">
        <v>222</v>
      </c>
      <c r="N28" s="26" t="s">
        <v>186</v>
      </c>
      <c r="O28" s="26" t="s">
        <v>198</v>
      </c>
    </row>
    <row r="29" spans="1:15" ht="22.5" customHeight="1" x14ac:dyDescent="0.3">
      <c r="A29" s="36">
        <v>11</v>
      </c>
      <c r="B29" s="44">
        <v>25101791</v>
      </c>
      <c r="C29" s="46" t="s">
        <v>32</v>
      </c>
      <c r="D29" s="36" t="s">
        <v>22</v>
      </c>
      <c r="E29" s="48">
        <v>11</v>
      </c>
      <c r="F29" s="36">
        <v>7</v>
      </c>
      <c r="G29" s="23" t="s">
        <v>19</v>
      </c>
      <c r="H29" s="26">
        <v>12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12</v>
      </c>
    </row>
    <row r="30" spans="1:15" ht="22.5" customHeight="1" x14ac:dyDescent="0.3">
      <c r="A30" s="38"/>
      <c r="B30" s="45"/>
      <c r="C30" s="47"/>
      <c r="D30" s="38"/>
      <c r="E30" s="49"/>
      <c r="F30" s="38"/>
      <c r="G30" s="23" t="s">
        <v>20</v>
      </c>
      <c r="H30" s="26" t="s">
        <v>92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 t="s">
        <v>92</v>
      </c>
    </row>
    <row r="31" spans="1:15" ht="22.5" customHeight="1" x14ac:dyDescent="0.3">
      <c r="A31" s="36">
        <v>12</v>
      </c>
      <c r="B31" s="44">
        <v>25101792</v>
      </c>
      <c r="C31" s="46" t="s">
        <v>33</v>
      </c>
      <c r="D31" s="36" t="s">
        <v>22</v>
      </c>
      <c r="E31" s="48">
        <v>24</v>
      </c>
      <c r="F31" s="36">
        <v>7</v>
      </c>
      <c r="G31" s="23" t="s">
        <v>19</v>
      </c>
      <c r="H31" s="26">
        <v>27</v>
      </c>
      <c r="I31" s="26">
        <v>0</v>
      </c>
      <c r="J31" s="26">
        <v>1</v>
      </c>
      <c r="K31" s="26">
        <v>1</v>
      </c>
      <c r="L31" s="26">
        <v>0</v>
      </c>
      <c r="M31" s="26">
        <v>0</v>
      </c>
      <c r="N31" s="26">
        <v>0</v>
      </c>
      <c r="O31" s="26">
        <v>28</v>
      </c>
    </row>
    <row r="32" spans="1:15" ht="22.5" customHeight="1" x14ac:dyDescent="0.3">
      <c r="A32" s="38"/>
      <c r="B32" s="45"/>
      <c r="C32" s="47"/>
      <c r="D32" s="38"/>
      <c r="E32" s="49"/>
      <c r="F32" s="38"/>
      <c r="G32" s="23" t="s">
        <v>20</v>
      </c>
      <c r="H32" s="26" t="s">
        <v>93</v>
      </c>
      <c r="I32" s="26">
        <v>0</v>
      </c>
      <c r="J32" s="26" t="s">
        <v>155</v>
      </c>
      <c r="K32" s="26" t="s">
        <v>155</v>
      </c>
      <c r="L32" s="26">
        <v>0</v>
      </c>
      <c r="M32" s="26">
        <v>0</v>
      </c>
      <c r="N32" s="26">
        <v>0</v>
      </c>
      <c r="O32" s="26" t="s">
        <v>199</v>
      </c>
    </row>
    <row r="33" spans="1:15" ht="22.5" customHeight="1" x14ac:dyDescent="0.3">
      <c r="A33" s="36">
        <v>13</v>
      </c>
      <c r="B33" s="44">
        <v>25101793</v>
      </c>
      <c r="C33" s="46" t="s">
        <v>34</v>
      </c>
      <c r="D33" s="36" t="s">
        <v>22</v>
      </c>
      <c r="E33" s="48">
        <v>15</v>
      </c>
      <c r="F33" s="36">
        <v>7</v>
      </c>
      <c r="G33" s="23" t="s">
        <v>19</v>
      </c>
      <c r="H33" s="26">
        <v>15</v>
      </c>
      <c r="I33" s="26">
        <v>1</v>
      </c>
      <c r="J33" s="26">
        <v>0</v>
      </c>
      <c r="K33" s="26">
        <v>1</v>
      </c>
      <c r="L33" s="26">
        <v>1</v>
      </c>
      <c r="M33" s="26">
        <v>0</v>
      </c>
      <c r="N33" s="26">
        <v>1</v>
      </c>
      <c r="O33" s="26">
        <v>15</v>
      </c>
    </row>
    <row r="34" spans="1:15" ht="22.5" customHeight="1" x14ac:dyDescent="0.3">
      <c r="A34" s="38"/>
      <c r="B34" s="45"/>
      <c r="C34" s="47"/>
      <c r="D34" s="38"/>
      <c r="E34" s="49"/>
      <c r="F34" s="38"/>
      <c r="G34" s="23" t="s">
        <v>20</v>
      </c>
      <c r="H34" s="26" t="s">
        <v>94</v>
      </c>
      <c r="I34" s="26" t="s">
        <v>138</v>
      </c>
      <c r="J34" s="26">
        <v>0</v>
      </c>
      <c r="K34" s="26" t="s">
        <v>138</v>
      </c>
      <c r="L34" s="26" t="s">
        <v>169</v>
      </c>
      <c r="M34" s="26">
        <v>0</v>
      </c>
      <c r="N34" s="26" t="s">
        <v>169</v>
      </c>
      <c r="O34" s="26" t="s">
        <v>200</v>
      </c>
    </row>
    <row r="35" spans="1:15" ht="22.5" customHeight="1" x14ac:dyDescent="0.3">
      <c r="A35" s="36">
        <v>14</v>
      </c>
      <c r="B35" s="44">
        <v>25101794</v>
      </c>
      <c r="C35" s="46" t="s">
        <v>35</v>
      </c>
      <c r="D35" s="36" t="s">
        <v>22</v>
      </c>
      <c r="E35" s="48">
        <v>9</v>
      </c>
      <c r="F35" s="36">
        <v>7</v>
      </c>
      <c r="G35" s="23" t="s">
        <v>19</v>
      </c>
      <c r="H35" s="26">
        <v>9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9</v>
      </c>
    </row>
    <row r="36" spans="1:15" ht="22.5" customHeight="1" x14ac:dyDescent="0.3">
      <c r="A36" s="38"/>
      <c r="B36" s="45"/>
      <c r="C36" s="47"/>
      <c r="D36" s="38"/>
      <c r="E36" s="49"/>
      <c r="F36" s="38"/>
      <c r="G36" s="23" t="s">
        <v>20</v>
      </c>
      <c r="H36" s="26" t="s">
        <v>95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 t="s">
        <v>95</v>
      </c>
    </row>
    <row r="37" spans="1:15" ht="22.5" customHeight="1" x14ac:dyDescent="0.3">
      <c r="A37" s="36">
        <v>15</v>
      </c>
      <c r="B37" s="44">
        <v>25101795</v>
      </c>
      <c r="C37" s="46" t="s">
        <v>36</v>
      </c>
      <c r="D37" s="36" t="s">
        <v>22</v>
      </c>
      <c r="E37" s="48">
        <v>0</v>
      </c>
      <c r="F37" s="36">
        <v>0</v>
      </c>
      <c r="G37" s="23" t="s">
        <v>19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22.5" customHeight="1" x14ac:dyDescent="0.3">
      <c r="A38" s="38"/>
      <c r="B38" s="45"/>
      <c r="C38" s="47"/>
      <c r="D38" s="38"/>
      <c r="E38" s="49"/>
      <c r="F38" s="38"/>
      <c r="G38" s="23" t="s">
        <v>20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</row>
    <row r="39" spans="1:15" ht="22.5" customHeight="1" x14ac:dyDescent="0.3">
      <c r="A39" s="36">
        <v>16</v>
      </c>
      <c r="B39" s="44">
        <v>25101796</v>
      </c>
      <c r="C39" s="46" t="s">
        <v>37</v>
      </c>
      <c r="D39" s="36" t="s">
        <v>22</v>
      </c>
      <c r="E39" s="48">
        <v>0</v>
      </c>
      <c r="F39" s="36">
        <v>7</v>
      </c>
      <c r="G39" s="23" t="s">
        <v>19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</row>
    <row r="40" spans="1:15" ht="22.5" customHeight="1" x14ac:dyDescent="0.3">
      <c r="A40" s="38"/>
      <c r="B40" s="45"/>
      <c r="C40" s="47"/>
      <c r="D40" s="38"/>
      <c r="E40" s="49"/>
      <c r="F40" s="38"/>
      <c r="G40" s="23" t="s">
        <v>20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</row>
    <row r="41" spans="1:15" ht="22.5" customHeight="1" x14ac:dyDescent="0.3">
      <c r="A41" s="36">
        <v>17</v>
      </c>
      <c r="B41" s="44">
        <v>25101797</v>
      </c>
      <c r="C41" s="46" t="s">
        <v>38</v>
      </c>
      <c r="D41" s="36" t="s">
        <v>22</v>
      </c>
      <c r="E41" s="48">
        <v>13</v>
      </c>
      <c r="F41" s="36">
        <v>0</v>
      </c>
      <c r="G41" s="23" t="s">
        <v>19</v>
      </c>
      <c r="H41" s="26">
        <v>13</v>
      </c>
      <c r="I41" s="26">
        <v>0</v>
      </c>
      <c r="J41" s="26">
        <v>0</v>
      </c>
      <c r="K41" s="26">
        <v>0</v>
      </c>
      <c r="L41" s="26">
        <v>0</v>
      </c>
      <c r="M41" s="26">
        <v>1</v>
      </c>
      <c r="N41" s="26">
        <v>1</v>
      </c>
      <c r="O41" s="26">
        <v>12</v>
      </c>
    </row>
    <row r="42" spans="1:15" ht="22.5" customHeight="1" x14ac:dyDescent="0.3">
      <c r="A42" s="38"/>
      <c r="B42" s="45"/>
      <c r="C42" s="47"/>
      <c r="D42" s="38"/>
      <c r="E42" s="49"/>
      <c r="F42" s="38"/>
      <c r="G42" s="23" t="s">
        <v>20</v>
      </c>
      <c r="H42" s="26" t="s">
        <v>97</v>
      </c>
      <c r="I42" s="26">
        <v>0</v>
      </c>
      <c r="J42" s="26">
        <v>0</v>
      </c>
      <c r="K42" s="26">
        <v>0</v>
      </c>
      <c r="L42" s="26">
        <v>0</v>
      </c>
      <c r="M42" s="26" t="s">
        <v>175</v>
      </c>
      <c r="N42" s="26" t="s">
        <v>175</v>
      </c>
      <c r="O42" s="26" t="s">
        <v>201</v>
      </c>
    </row>
    <row r="43" spans="1:15" ht="22.5" customHeight="1" x14ac:dyDescent="0.3">
      <c r="A43" s="36">
        <v>18</v>
      </c>
      <c r="B43" s="44">
        <v>25101798</v>
      </c>
      <c r="C43" s="46" t="s">
        <v>39</v>
      </c>
      <c r="D43" s="36" t="s">
        <v>22</v>
      </c>
      <c r="E43" s="48">
        <v>15</v>
      </c>
      <c r="F43" s="36">
        <v>0</v>
      </c>
      <c r="G43" s="23" t="s">
        <v>19</v>
      </c>
      <c r="H43" s="26">
        <v>14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14</v>
      </c>
    </row>
    <row r="44" spans="1:15" ht="22.5" customHeight="1" x14ac:dyDescent="0.3">
      <c r="A44" s="38"/>
      <c r="B44" s="45"/>
      <c r="C44" s="47"/>
      <c r="D44" s="38"/>
      <c r="E44" s="49"/>
      <c r="F44" s="38"/>
      <c r="G44" s="23" t="s">
        <v>20</v>
      </c>
      <c r="H44" s="26" t="s">
        <v>98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 t="s">
        <v>98</v>
      </c>
    </row>
    <row r="45" spans="1:15" ht="22.5" customHeight="1" x14ac:dyDescent="0.3">
      <c r="A45" s="36">
        <v>19</v>
      </c>
      <c r="B45" s="44">
        <v>25101799</v>
      </c>
      <c r="C45" s="46" t="s">
        <v>40</v>
      </c>
      <c r="D45" s="36" t="s">
        <v>22</v>
      </c>
      <c r="E45" s="48">
        <v>0</v>
      </c>
      <c r="F45" s="36">
        <v>0</v>
      </c>
      <c r="G45" s="23" t="s">
        <v>19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</row>
    <row r="46" spans="1:15" ht="22.5" customHeight="1" x14ac:dyDescent="0.3">
      <c r="A46" s="38"/>
      <c r="B46" s="45"/>
      <c r="C46" s="47"/>
      <c r="D46" s="38"/>
      <c r="E46" s="49"/>
      <c r="F46" s="38"/>
      <c r="G46" s="23" t="s">
        <v>20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</row>
    <row r="47" spans="1:15" ht="22.5" customHeight="1" x14ac:dyDescent="0.3">
      <c r="A47" s="36">
        <v>20</v>
      </c>
      <c r="B47" s="44">
        <v>25101910</v>
      </c>
      <c r="C47" s="46" t="s">
        <v>41</v>
      </c>
      <c r="D47" s="36" t="s">
        <v>22</v>
      </c>
      <c r="E47" s="48">
        <v>0</v>
      </c>
      <c r="F47" s="36">
        <v>8</v>
      </c>
      <c r="G47" s="23" t="s">
        <v>19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</row>
    <row r="48" spans="1:15" ht="22.5" customHeight="1" x14ac:dyDescent="0.3">
      <c r="A48" s="38"/>
      <c r="B48" s="45"/>
      <c r="C48" s="47"/>
      <c r="D48" s="38"/>
      <c r="E48" s="49"/>
      <c r="F48" s="38"/>
      <c r="G48" s="23" t="s">
        <v>20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</row>
    <row r="49" spans="1:15" ht="22.5" customHeight="1" x14ac:dyDescent="0.3">
      <c r="A49" s="36">
        <v>21</v>
      </c>
      <c r="B49" s="44">
        <v>25101924</v>
      </c>
      <c r="C49" s="46" t="s">
        <v>42</v>
      </c>
      <c r="D49" s="36" t="s">
        <v>22</v>
      </c>
      <c r="E49" s="48">
        <v>0</v>
      </c>
      <c r="F49" s="36">
        <v>8</v>
      </c>
      <c r="G49" s="23" t="s">
        <v>19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</row>
    <row r="50" spans="1:15" ht="22.5" customHeight="1" x14ac:dyDescent="0.3">
      <c r="A50" s="38"/>
      <c r="B50" s="45"/>
      <c r="C50" s="47"/>
      <c r="D50" s="38"/>
      <c r="E50" s="49"/>
      <c r="F50" s="38"/>
      <c r="G50" s="23" t="s">
        <v>20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</row>
    <row r="51" spans="1:15" ht="22.5" customHeight="1" x14ac:dyDescent="0.3">
      <c r="A51" s="36">
        <v>22</v>
      </c>
      <c r="B51" s="44">
        <v>25101926</v>
      </c>
      <c r="C51" s="46" t="s">
        <v>43</v>
      </c>
      <c r="D51" s="36" t="s">
        <v>22</v>
      </c>
      <c r="E51" s="48">
        <v>6</v>
      </c>
      <c r="F51" s="36">
        <v>8</v>
      </c>
      <c r="G51" s="23" t="s">
        <v>19</v>
      </c>
      <c r="H51" s="26">
        <v>7</v>
      </c>
      <c r="I51" s="26">
        <v>1</v>
      </c>
      <c r="J51" s="26">
        <v>0</v>
      </c>
      <c r="K51" s="26">
        <v>1</v>
      </c>
      <c r="L51" s="26">
        <v>0</v>
      </c>
      <c r="M51" s="26">
        <v>0</v>
      </c>
      <c r="N51" s="26">
        <v>0</v>
      </c>
      <c r="O51" s="26">
        <v>8</v>
      </c>
    </row>
    <row r="52" spans="1:15" ht="22.5" customHeight="1" x14ac:dyDescent="0.3">
      <c r="A52" s="38"/>
      <c r="B52" s="45"/>
      <c r="C52" s="47"/>
      <c r="D52" s="38"/>
      <c r="E52" s="49"/>
      <c r="F52" s="38"/>
      <c r="G52" s="23" t="s">
        <v>20</v>
      </c>
      <c r="H52" s="26" t="s">
        <v>99</v>
      </c>
      <c r="I52" s="26" t="s">
        <v>139</v>
      </c>
      <c r="J52" s="26">
        <v>0</v>
      </c>
      <c r="K52" s="26" t="s">
        <v>139</v>
      </c>
      <c r="L52" s="26">
        <v>0</v>
      </c>
      <c r="M52" s="26">
        <v>0</v>
      </c>
      <c r="N52" s="26">
        <v>0</v>
      </c>
      <c r="O52" s="26" t="s">
        <v>202</v>
      </c>
    </row>
    <row r="53" spans="1:15" ht="22.5" customHeight="1" x14ac:dyDescent="0.3">
      <c r="A53" s="36">
        <v>23</v>
      </c>
      <c r="B53" s="44">
        <v>25101927</v>
      </c>
      <c r="C53" s="46" t="s">
        <v>44</v>
      </c>
      <c r="D53" s="36" t="s">
        <v>22</v>
      </c>
      <c r="E53" s="48">
        <v>0</v>
      </c>
      <c r="F53" s="36">
        <v>0</v>
      </c>
      <c r="G53" s="23" t="s">
        <v>19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</row>
    <row r="54" spans="1:15" ht="22.5" customHeight="1" x14ac:dyDescent="0.3">
      <c r="A54" s="38"/>
      <c r="B54" s="45"/>
      <c r="C54" s="47"/>
      <c r="D54" s="38"/>
      <c r="E54" s="49"/>
      <c r="F54" s="38"/>
      <c r="G54" s="23" t="s">
        <v>20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</row>
    <row r="55" spans="1:15" ht="22.5" customHeight="1" x14ac:dyDescent="0.3">
      <c r="A55" s="36">
        <v>24</v>
      </c>
      <c r="B55" s="44">
        <v>25101930</v>
      </c>
      <c r="C55" s="46" t="s">
        <v>45</v>
      </c>
      <c r="D55" s="36" t="s">
        <v>22</v>
      </c>
      <c r="E55" s="48">
        <v>0</v>
      </c>
      <c r="F55" s="36">
        <v>0</v>
      </c>
      <c r="G55" s="23" t="s">
        <v>19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</row>
    <row r="56" spans="1:15" ht="22.5" customHeight="1" x14ac:dyDescent="0.3">
      <c r="A56" s="38"/>
      <c r="B56" s="45"/>
      <c r="C56" s="47"/>
      <c r="D56" s="38"/>
      <c r="E56" s="49"/>
      <c r="F56" s="38"/>
      <c r="G56" s="23" t="s">
        <v>20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</row>
    <row r="57" spans="1:15" ht="22.5" customHeight="1" x14ac:dyDescent="0.3">
      <c r="A57" s="36">
        <v>25</v>
      </c>
      <c r="B57" s="44">
        <v>25101959</v>
      </c>
      <c r="C57" s="46" t="s">
        <v>46</v>
      </c>
      <c r="D57" s="36" t="s">
        <v>22</v>
      </c>
      <c r="E57" s="48">
        <v>0</v>
      </c>
      <c r="F57" s="36">
        <v>0</v>
      </c>
      <c r="G57" s="23" t="s">
        <v>19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</row>
    <row r="58" spans="1:15" ht="22.5" customHeight="1" x14ac:dyDescent="0.3">
      <c r="A58" s="38"/>
      <c r="B58" s="45"/>
      <c r="C58" s="47"/>
      <c r="D58" s="38"/>
      <c r="E58" s="49"/>
      <c r="F58" s="38"/>
      <c r="G58" s="23" t="s">
        <v>20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</row>
    <row r="59" spans="1:15" ht="22.5" customHeight="1" x14ac:dyDescent="0.3">
      <c r="A59" s="36">
        <v>26</v>
      </c>
      <c r="B59" s="44">
        <v>25101963</v>
      </c>
      <c r="C59" s="46" t="s">
        <v>47</v>
      </c>
      <c r="D59" s="36" t="s">
        <v>22</v>
      </c>
      <c r="E59" s="48">
        <v>3</v>
      </c>
      <c r="F59" s="36">
        <v>7</v>
      </c>
      <c r="G59" s="23" t="s">
        <v>19</v>
      </c>
      <c r="H59" s="26">
        <v>1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1</v>
      </c>
    </row>
    <row r="60" spans="1:15" ht="22.5" customHeight="1" x14ac:dyDescent="0.3">
      <c r="A60" s="38"/>
      <c r="B60" s="45"/>
      <c r="C60" s="47"/>
      <c r="D60" s="38"/>
      <c r="E60" s="49"/>
      <c r="F60" s="38"/>
      <c r="G60" s="23" t="s">
        <v>20</v>
      </c>
      <c r="H60" s="26" t="s">
        <v>100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 t="s">
        <v>100</v>
      </c>
    </row>
    <row r="61" spans="1:15" ht="22.5" customHeight="1" x14ac:dyDescent="0.3">
      <c r="A61" s="36">
        <v>27</v>
      </c>
      <c r="B61" s="44">
        <v>25101969</v>
      </c>
      <c r="C61" s="46" t="s">
        <v>48</v>
      </c>
      <c r="D61" s="36" t="s">
        <v>22</v>
      </c>
      <c r="E61" s="48">
        <v>0</v>
      </c>
      <c r="F61" s="36">
        <v>0</v>
      </c>
      <c r="G61" s="23" t="s">
        <v>19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</row>
    <row r="62" spans="1:15" ht="22.5" customHeight="1" x14ac:dyDescent="0.3">
      <c r="A62" s="38"/>
      <c r="B62" s="45"/>
      <c r="C62" s="47"/>
      <c r="D62" s="38"/>
      <c r="E62" s="49"/>
      <c r="F62" s="38"/>
      <c r="G62" s="23" t="s">
        <v>20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</row>
    <row r="63" spans="1:15" ht="22.5" customHeight="1" x14ac:dyDescent="0.3">
      <c r="A63" s="36">
        <v>28</v>
      </c>
      <c r="B63" s="44">
        <v>25101981</v>
      </c>
      <c r="C63" s="46" t="s">
        <v>49</v>
      </c>
      <c r="D63" s="36" t="s">
        <v>22</v>
      </c>
      <c r="E63" s="48">
        <v>6</v>
      </c>
      <c r="F63" s="36">
        <v>8</v>
      </c>
      <c r="G63" s="23" t="s">
        <v>19</v>
      </c>
      <c r="H63" s="26">
        <v>5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5</v>
      </c>
    </row>
    <row r="64" spans="1:15" ht="22.5" customHeight="1" x14ac:dyDescent="0.3">
      <c r="A64" s="38"/>
      <c r="B64" s="45"/>
      <c r="C64" s="47"/>
      <c r="D64" s="38"/>
      <c r="E64" s="49"/>
      <c r="F64" s="38"/>
      <c r="G64" s="23" t="s">
        <v>20</v>
      </c>
      <c r="H64" s="26" t="s">
        <v>101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 t="s">
        <v>101</v>
      </c>
    </row>
    <row r="65" spans="1:15" ht="22.5" customHeight="1" x14ac:dyDescent="0.3">
      <c r="A65" s="36">
        <v>29</v>
      </c>
      <c r="B65" s="44">
        <v>25101986</v>
      </c>
      <c r="C65" s="46" t="s">
        <v>50</v>
      </c>
      <c r="D65" s="36" t="s">
        <v>22</v>
      </c>
      <c r="E65" s="48">
        <v>2</v>
      </c>
      <c r="F65" s="36">
        <v>7</v>
      </c>
      <c r="G65" s="23" t="s">
        <v>19</v>
      </c>
      <c r="H65" s="26">
        <v>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2</v>
      </c>
    </row>
    <row r="66" spans="1:15" ht="22.5" customHeight="1" x14ac:dyDescent="0.3">
      <c r="A66" s="38"/>
      <c r="B66" s="45"/>
      <c r="C66" s="47"/>
      <c r="D66" s="38"/>
      <c r="E66" s="49"/>
      <c r="F66" s="38"/>
      <c r="G66" s="23" t="s">
        <v>20</v>
      </c>
      <c r="H66" s="26" t="s">
        <v>102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 t="s">
        <v>102</v>
      </c>
    </row>
    <row r="67" spans="1:15" ht="22.5" customHeight="1" x14ac:dyDescent="0.3">
      <c r="A67" s="36">
        <v>30</v>
      </c>
      <c r="B67" s="44">
        <v>25101990</v>
      </c>
      <c r="C67" s="59" t="s">
        <v>245</v>
      </c>
      <c r="D67" s="36" t="s">
        <v>22</v>
      </c>
      <c r="E67" s="48">
        <v>0</v>
      </c>
      <c r="F67" s="36">
        <v>7</v>
      </c>
      <c r="G67" s="23" t="s">
        <v>19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</row>
    <row r="68" spans="1:15" ht="22.5" customHeight="1" x14ac:dyDescent="0.3">
      <c r="A68" s="38"/>
      <c r="B68" s="45"/>
      <c r="C68" s="47"/>
      <c r="D68" s="38"/>
      <c r="E68" s="49"/>
      <c r="F68" s="38"/>
      <c r="G68" s="23" t="s">
        <v>20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</row>
    <row r="69" spans="1:15" ht="22.5" customHeight="1" x14ac:dyDescent="0.3">
      <c r="A69" s="36">
        <v>31</v>
      </c>
      <c r="B69" s="44">
        <v>25101994</v>
      </c>
      <c r="C69" s="46" t="s">
        <v>52</v>
      </c>
      <c r="D69" s="36" t="s">
        <v>22</v>
      </c>
      <c r="E69" s="48">
        <v>7</v>
      </c>
      <c r="F69" s="36">
        <v>8</v>
      </c>
      <c r="G69" s="23" t="s">
        <v>19</v>
      </c>
      <c r="H69" s="26">
        <v>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5</v>
      </c>
    </row>
    <row r="70" spans="1:15" ht="22.5" customHeight="1" x14ac:dyDescent="0.3">
      <c r="A70" s="38"/>
      <c r="B70" s="45"/>
      <c r="C70" s="47"/>
      <c r="D70" s="38"/>
      <c r="E70" s="49"/>
      <c r="F70" s="38"/>
      <c r="G70" s="23" t="s">
        <v>20</v>
      </c>
      <c r="H70" s="26" t="s">
        <v>103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 t="s">
        <v>103</v>
      </c>
    </row>
    <row r="71" spans="1:15" ht="22.5" customHeight="1" x14ac:dyDescent="0.3">
      <c r="A71" s="36">
        <v>32</v>
      </c>
      <c r="B71" s="44">
        <v>25101998</v>
      </c>
      <c r="C71" s="46" t="s">
        <v>53</v>
      </c>
      <c r="D71" s="36" t="s">
        <v>22</v>
      </c>
      <c r="E71" s="48">
        <v>0</v>
      </c>
      <c r="F71" s="36">
        <v>0</v>
      </c>
      <c r="G71" s="23" t="s">
        <v>19</v>
      </c>
      <c r="H71" s="26">
        <v>0</v>
      </c>
      <c r="I71" s="26">
        <v>1</v>
      </c>
      <c r="J71" s="26">
        <v>0</v>
      </c>
      <c r="K71" s="26">
        <v>1</v>
      </c>
      <c r="L71" s="26">
        <v>0</v>
      </c>
      <c r="M71" s="26">
        <v>0</v>
      </c>
      <c r="N71" s="26">
        <v>0</v>
      </c>
      <c r="O71" s="26">
        <v>1</v>
      </c>
    </row>
    <row r="72" spans="1:15" ht="22.5" customHeight="1" x14ac:dyDescent="0.3">
      <c r="A72" s="38"/>
      <c r="B72" s="45"/>
      <c r="C72" s="47"/>
      <c r="D72" s="38"/>
      <c r="E72" s="49"/>
      <c r="F72" s="38"/>
      <c r="G72" s="23" t="s">
        <v>20</v>
      </c>
      <c r="H72" s="26">
        <v>0</v>
      </c>
      <c r="I72" s="26" t="s">
        <v>140</v>
      </c>
      <c r="J72" s="26">
        <v>0</v>
      </c>
      <c r="K72" s="26" t="s">
        <v>140</v>
      </c>
      <c r="L72" s="26">
        <v>0</v>
      </c>
      <c r="M72" s="26">
        <v>0</v>
      </c>
      <c r="N72" s="26">
        <v>0</v>
      </c>
      <c r="O72" s="26" t="s">
        <v>140</v>
      </c>
    </row>
    <row r="73" spans="1:15" ht="22.5" customHeight="1" x14ac:dyDescent="0.3">
      <c r="A73" s="36">
        <v>33</v>
      </c>
      <c r="B73" s="44">
        <v>25101999</v>
      </c>
      <c r="C73" s="46" t="s">
        <v>54</v>
      </c>
      <c r="D73" s="36" t="s">
        <v>22</v>
      </c>
      <c r="E73" s="48">
        <v>1</v>
      </c>
      <c r="F73" s="36">
        <v>0</v>
      </c>
      <c r="G73" s="23" t="s">
        <v>19</v>
      </c>
      <c r="H73" s="26">
        <v>1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1</v>
      </c>
    </row>
    <row r="74" spans="1:15" ht="22.5" customHeight="1" x14ac:dyDescent="0.3">
      <c r="A74" s="38"/>
      <c r="B74" s="45"/>
      <c r="C74" s="47"/>
      <c r="D74" s="38"/>
      <c r="E74" s="49"/>
      <c r="F74" s="38"/>
      <c r="G74" s="23" t="s">
        <v>20</v>
      </c>
      <c r="H74" s="26" t="s">
        <v>104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 t="s">
        <v>104</v>
      </c>
    </row>
    <row r="75" spans="1:15" ht="22.5" customHeight="1" x14ac:dyDescent="0.3">
      <c r="A75" s="36">
        <v>34</v>
      </c>
      <c r="B75" s="44">
        <v>39121011</v>
      </c>
      <c r="C75" s="46" t="s">
        <v>55</v>
      </c>
      <c r="D75" s="36" t="s">
        <v>22</v>
      </c>
      <c r="E75" s="48">
        <v>230</v>
      </c>
      <c r="F75" s="36">
        <v>10</v>
      </c>
      <c r="G75" s="23" t="s">
        <v>19</v>
      </c>
      <c r="H75" s="26">
        <v>195</v>
      </c>
      <c r="I75" s="26">
        <v>0</v>
      </c>
      <c r="J75" s="26">
        <v>0</v>
      </c>
      <c r="K75" s="26">
        <v>0</v>
      </c>
      <c r="L75" s="26">
        <v>2</v>
      </c>
      <c r="M75" s="26">
        <v>0</v>
      </c>
      <c r="N75" s="26">
        <v>2</v>
      </c>
      <c r="O75" s="26">
        <v>193</v>
      </c>
    </row>
    <row r="76" spans="1:15" ht="22.5" customHeight="1" x14ac:dyDescent="0.3">
      <c r="A76" s="38"/>
      <c r="B76" s="45"/>
      <c r="C76" s="47"/>
      <c r="D76" s="38"/>
      <c r="E76" s="49"/>
      <c r="F76" s="38"/>
      <c r="G76" s="23" t="s">
        <v>20</v>
      </c>
      <c r="H76" s="26" t="s">
        <v>105</v>
      </c>
      <c r="I76" s="26">
        <v>0</v>
      </c>
      <c r="J76" s="26">
        <v>0</v>
      </c>
      <c r="K76" s="26">
        <v>0</v>
      </c>
      <c r="L76" s="26" t="s">
        <v>131</v>
      </c>
      <c r="M76" s="26" t="s">
        <v>96</v>
      </c>
      <c r="N76" s="26" t="s">
        <v>131</v>
      </c>
      <c r="O76" s="26" t="s">
        <v>203</v>
      </c>
    </row>
    <row r="77" spans="1:15" ht="22.5" customHeight="1" x14ac:dyDescent="0.3">
      <c r="A77" s="36">
        <v>35</v>
      </c>
      <c r="B77" s="44">
        <v>40101701</v>
      </c>
      <c r="C77" s="46" t="s">
        <v>56</v>
      </c>
      <c r="D77" s="36" t="s">
        <v>22</v>
      </c>
      <c r="E77" s="48">
        <v>519</v>
      </c>
      <c r="F77" s="36">
        <v>10</v>
      </c>
      <c r="G77" s="23" t="s">
        <v>19</v>
      </c>
      <c r="H77" s="26">
        <v>514</v>
      </c>
      <c r="I77" s="26">
        <v>3</v>
      </c>
      <c r="J77" s="26">
        <v>0</v>
      </c>
      <c r="K77" s="26">
        <v>3</v>
      </c>
      <c r="L77" s="26">
        <v>0</v>
      </c>
      <c r="M77" s="26">
        <v>0</v>
      </c>
      <c r="N77" s="26">
        <v>0</v>
      </c>
      <c r="O77" s="26">
        <v>517</v>
      </c>
    </row>
    <row r="78" spans="1:15" ht="22.5" customHeight="1" x14ac:dyDescent="0.3">
      <c r="A78" s="38"/>
      <c r="B78" s="45"/>
      <c r="C78" s="47"/>
      <c r="D78" s="38"/>
      <c r="E78" s="49"/>
      <c r="F78" s="38"/>
      <c r="G78" s="23" t="s">
        <v>20</v>
      </c>
      <c r="H78" s="26" t="s">
        <v>106</v>
      </c>
      <c r="I78" s="26" t="s">
        <v>141</v>
      </c>
      <c r="J78" s="26">
        <v>0</v>
      </c>
      <c r="K78" s="26" t="s">
        <v>141</v>
      </c>
      <c r="L78" s="26">
        <v>0</v>
      </c>
      <c r="M78" s="26">
        <v>0</v>
      </c>
      <c r="N78" s="26">
        <v>0</v>
      </c>
      <c r="O78" s="26" t="s">
        <v>204</v>
      </c>
    </row>
    <row r="79" spans="1:15" ht="22.5" customHeight="1" x14ac:dyDescent="0.3">
      <c r="A79" s="36">
        <v>36</v>
      </c>
      <c r="B79" s="44">
        <v>40101715</v>
      </c>
      <c r="C79" s="46" t="s">
        <v>57</v>
      </c>
      <c r="D79" s="36" t="s">
        <v>22</v>
      </c>
      <c r="E79" s="48">
        <v>38</v>
      </c>
      <c r="F79" s="36">
        <v>9</v>
      </c>
      <c r="G79" s="23" t="s">
        <v>19</v>
      </c>
      <c r="H79" s="26">
        <v>28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28</v>
      </c>
    </row>
    <row r="80" spans="1:15" ht="22.5" customHeight="1" x14ac:dyDescent="0.3">
      <c r="A80" s="38"/>
      <c r="B80" s="45"/>
      <c r="C80" s="47"/>
      <c r="D80" s="38"/>
      <c r="E80" s="49"/>
      <c r="F80" s="38"/>
      <c r="G80" s="23" t="s">
        <v>20</v>
      </c>
      <c r="H80" s="26" t="s">
        <v>107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 t="s">
        <v>107</v>
      </c>
    </row>
    <row r="81" spans="1:15" ht="22.5" customHeight="1" x14ac:dyDescent="0.3">
      <c r="A81" s="36">
        <v>37</v>
      </c>
      <c r="B81" s="44">
        <v>40101787</v>
      </c>
      <c r="C81" s="46" t="s">
        <v>58</v>
      </c>
      <c r="D81" s="36" t="s">
        <v>22</v>
      </c>
      <c r="E81" s="48">
        <v>508</v>
      </c>
      <c r="F81" s="36">
        <v>9</v>
      </c>
      <c r="G81" s="23" t="s">
        <v>19</v>
      </c>
      <c r="H81" s="26">
        <v>427</v>
      </c>
      <c r="I81" s="26">
        <v>13</v>
      </c>
      <c r="J81" s="26">
        <v>1</v>
      </c>
      <c r="K81" s="26">
        <v>14</v>
      </c>
      <c r="L81" s="26">
        <v>0</v>
      </c>
      <c r="M81" s="26">
        <v>1</v>
      </c>
      <c r="N81" s="26">
        <v>1</v>
      </c>
      <c r="O81" s="26">
        <v>440</v>
      </c>
    </row>
    <row r="82" spans="1:15" ht="22.5" customHeight="1" x14ac:dyDescent="0.3">
      <c r="A82" s="38"/>
      <c r="B82" s="45"/>
      <c r="C82" s="47"/>
      <c r="D82" s="38"/>
      <c r="E82" s="49"/>
      <c r="F82" s="38"/>
      <c r="G82" s="23" t="s">
        <v>20</v>
      </c>
      <c r="H82" s="26" t="s">
        <v>108</v>
      </c>
      <c r="I82" s="26" t="s">
        <v>142</v>
      </c>
      <c r="J82" s="26" t="s">
        <v>156</v>
      </c>
      <c r="K82" s="26" t="s">
        <v>160</v>
      </c>
      <c r="L82" s="26">
        <v>0</v>
      </c>
      <c r="M82" s="26" t="s">
        <v>177</v>
      </c>
      <c r="N82" s="26" t="s">
        <v>177</v>
      </c>
      <c r="O82" s="26" t="s">
        <v>205</v>
      </c>
    </row>
    <row r="83" spans="1:15" ht="22.5" customHeight="1" x14ac:dyDescent="0.3">
      <c r="A83" s="36">
        <v>38</v>
      </c>
      <c r="B83" s="44">
        <v>41103202</v>
      </c>
      <c r="C83" s="46" t="s">
        <v>59</v>
      </c>
      <c r="D83" s="36" t="s">
        <v>22</v>
      </c>
      <c r="E83" s="48">
        <v>52</v>
      </c>
      <c r="F83" s="36">
        <v>10</v>
      </c>
      <c r="G83" s="23" t="s">
        <v>19</v>
      </c>
      <c r="H83" s="26">
        <v>39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39</v>
      </c>
    </row>
    <row r="84" spans="1:15" ht="22.5" customHeight="1" x14ac:dyDescent="0.3">
      <c r="A84" s="38"/>
      <c r="B84" s="45"/>
      <c r="C84" s="47"/>
      <c r="D84" s="38"/>
      <c r="E84" s="49"/>
      <c r="F84" s="38"/>
      <c r="G84" s="23" t="s">
        <v>20</v>
      </c>
      <c r="H84" s="26" t="s">
        <v>109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 t="s">
        <v>109</v>
      </c>
    </row>
    <row r="85" spans="1:15" ht="22.5" customHeight="1" x14ac:dyDescent="0.3">
      <c r="A85" s="36">
        <v>39</v>
      </c>
      <c r="B85" s="44">
        <v>41103901</v>
      </c>
      <c r="C85" s="46" t="s">
        <v>60</v>
      </c>
      <c r="D85" s="36" t="s">
        <v>61</v>
      </c>
      <c r="E85" s="48">
        <v>44</v>
      </c>
      <c r="F85" s="36">
        <v>10</v>
      </c>
      <c r="G85" s="23" t="s">
        <v>19</v>
      </c>
      <c r="H85" s="26">
        <v>29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29</v>
      </c>
    </row>
    <row r="86" spans="1:15" ht="22.5" customHeight="1" x14ac:dyDescent="0.3">
      <c r="A86" s="38"/>
      <c r="B86" s="45"/>
      <c r="C86" s="47"/>
      <c r="D86" s="38"/>
      <c r="E86" s="49"/>
      <c r="F86" s="38"/>
      <c r="G86" s="23" t="s">
        <v>20</v>
      </c>
      <c r="H86" s="26" t="s">
        <v>110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 t="s">
        <v>110</v>
      </c>
    </row>
    <row r="87" spans="1:15" ht="22.5" customHeight="1" x14ac:dyDescent="0.3">
      <c r="A87" s="36">
        <v>40</v>
      </c>
      <c r="B87" s="44">
        <v>41104510</v>
      </c>
      <c r="C87" s="59" t="s">
        <v>233</v>
      </c>
      <c r="D87" s="36" t="s">
        <v>61</v>
      </c>
      <c r="E87" s="48">
        <v>104</v>
      </c>
      <c r="F87" s="36">
        <v>10</v>
      </c>
      <c r="G87" s="23" t="s">
        <v>19</v>
      </c>
      <c r="H87" s="26">
        <v>89</v>
      </c>
      <c r="I87" s="26">
        <v>1</v>
      </c>
      <c r="J87" s="26">
        <v>0</v>
      </c>
      <c r="K87" s="26">
        <v>1</v>
      </c>
      <c r="L87" s="26">
        <v>0</v>
      </c>
      <c r="M87" s="26">
        <v>1</v>
      </c>
      <c r="N87" s="26">
        <v>1</v>
      </c>
      <c r="O87" s="26">
        <v>89</v>
      </c>
    </row>
    <row r="88" spans="1:15" ht="22.5" customHeight="1" x14ac:dyDescent="0.3">
      <c r="A88" s="38"/>
      <c r="B88" s="45"/>
      <c r="C88" s="47"/>
      <c r="D88" s="38"/>
      <c r="E88" s="49"/>
      <c r="F88" s="38"/>
      <c r="G88" s="23" t="s">
        <v>20</v>
      </c>
      <c r="H88" s="26" t="s">
        <v>111</v>
      </c>
      <c r="I88" s="26" t="s">
        <v>131</v>
      </c>
      <c r="J88" s="26">
        <v>0</v>
      </c>
      <c r="K88" s="26" t="s">
        <v>131</v>
      </c>
      <c r="L88" s="26">
        <v>0</v>
      </c>
      <c r="M88" s="26" t="s">
        <v>178</v>
      </c>
      <c r="N88" s="26" t="s">
        <v>178</v>
      </c>
      <c r="O88" s="26" t="s">
        <v>206</v>
      </c>
    </row>
    <row r="89" spans="1:15" ht="22.5" customHeight="1" x14ac:dyDescent="0.3">
      <c r="A89" s="36">
        <v>41</v>
      </c>
      <c r="B89" s="44">
        <v>41111703</v>
      </c>
      <c r="C89" s="46" t="s">
        <v>63</v>
      </c>
      <c r="D89" s="36" t="s">
        <v>22</v>
      </c>
      <c r="E89" s="48">
        <v>134</v>
      </c>
      <c r="F89" s="36">
        <v>11</v>
      </c>
      <c r="G89" s="23" t="s">
        <v>19</v>
      </c>
      <c r="H89" s="26">
        <v>123</v>
      </c>
      <c r="I89" s="26">
        <v>4</v>
      </c>
      <c r="J89" s="26">
        <v>0</v>
      </c>
      <c r="K89" s="26">
        <v>4</v>
      </c>
      <c r="L89" s="26">
        <v>0</v>
      </c>
      <c r="M89" s="26">
        <v>0</v>
      </c>
      <c r="N89" s="26">
        <v>0</v>
      </c>
      <c r="O89" s="26">
        <v>127</v>
      </c>
    </row>
    <row r="90" spans="1:15" ht="22.5" customHeight="1" x14ac:dyDescent="0.3">
      <c r="A90" s="38"/>
      <c r="B90" s="45"/>
      <c r="C90" s="47"/>
      <c r="D90" s="38"/>
      <c r="E90" s="49"/>
      <c r="F90" s="38"/>
      <c r="G90" s="23" t="s">
        <v>20</v>
      </c>
      <c r="H90" s="26" t="s">
        <v>112</v>
      </c>
      <c r="I90" s="26" t="s">
        <v>143</v>
      </c>
      <c r="J90" s="26">
        <v>0</v>
      </c>
      <c r="K90" s="26" t="s">
        <v>143</v>
      </c>
      <c r="L90" s="26">
        <v>0</v>
      </c>
      <c r="M90" s="26">
        <v>0</v>
      </c>
      <c r="N90" s="26">
        <v>0</v>
      </c>
      <c r="O90" s="26" t="s">
        <v>207</v>
      </c>
    </row>
    <row r="91" spans="1:15" ht="22.5" customHeight="1" x14ac:dyDescent="0.3">
      <c r="A91" s="36">
        <v>42</v>
      </c>
      <c r="B91" s="44">
        <v>41111711</v>
      </c>
      <c r="C91" s="46" t="s">
        <v>64</v>
      </c>
      <c r="D91" s="36" t="s">
        <v>22</v>
      </c>
      <c r="E91" s="48">
        <v>15</v>
      </c>
      <c r="F91" s="36">
        <v>11</v>
      </c>
      <c r="G91" s="23" t="s">
        <v>19</v>
      </c>
      <c r="H91" s="26">
        <v>15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15</v>
      </c>
    </row>
    <row r="92" spans="1:15" ht="22.5" customHeight="1" x14ac:dyDescent="0.3">
      <c r="A92" s="38"/>
      <c r="B92" s="45"/>
      <c r="C92" s="47"/>
      <c r="D92" s="38"/>
      <c r="E92" s="49"/>
      <c r="F92" s="38"/>
      <c r="G92" s="23" t="s">
        <v>20</v>
      </c>
      <c r="H92" s="26" t="s">
        <v>113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 t="s">
        <v>113</v>
      </c>
    </row>
    <row r="93" spans="1:15" ht="22.5" customHeight="1" x14ac:dyDescent="0.3">
      <c r="A93" s="36">
        <v>43</v>
      </c>
      <c r="B93" s="44">
        <v>41115320</v>
      </c>
      <c r="C93" s="46" t="s">
        <v>65</v>
      </c>
      <c r="D93" s="36" t="s">
        <v>22</v>
      </c>
      <c r="E93" s="48">
        <v>0</v>
      </c>
      <c r="F93" s="36">
        <v>10</v>
      </c>
      <c r="G93" s="23" t="s">
        <v>19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</row>
    <row r="94" spans="1:15" ht="22.5" customHeight="1" x14ac:dyDescent="0.3">
      <c r="A94" s="38"/>
      <c r="B94" s="45"/>
      <c r="C94" s="47"/>
      <c r="D94" s="38"/>
      <c r="E94" s="49"/>
      <c r="F94" s="38"/>
      <c r="G94" s="23" t="s">
        <v>20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</row>
    <row r="95" spans="1:15" ht="22.5" customHeight="1" x14ac:dyDescent="0.3">
      <c r="A95" s="36">
        <v>44</v>
      </c>
      <c r="B95" s="44">
        <v>41115406</v>
      </c>
      <c r="C95" s="46" t="s">
        <v>66</v>
      </c>
      <c r="D95" s="36" t="s">
        <v>22</v>
      </c>
      <c r="E95" s="48">
        <v>40</v>
      </c>
      <c r="F95" s="36">
        <v>10</v>
      </c>
      <c r="G95" s="23" t="s">
        <v>19</v>
      </c>
      <c r="H95" s="26">
        <v>39</v>
      </c>
      <c r="I95" s="26">
        <v>1</v>
      </c>
      <c r="J95" s="26">
        <v>0</v>
      </c>
      <c r="K95" s="26">
        <v>1</v>
      </c>
      <c r="L95" s="26">
        <v>1</v>
      </c>
      <c r="M95" s="26">
        <v>0</v>
      </c>
      <c r="N95" s="26">
        <v>1</v>
      </c>
      <c r="O95" s="26">
        <v>39</v>
      </c>
    </row>
    <row r="96" spans="1:15" ht="22.5" customHeight="1" x14ac:dyDescent="0.3">
      <c r="A96" s="38"/>
      <c r="B96" s="45"/>
      <c r="C96" s="47"/>
      <c r="D96" s="38"/>
      <c r="E96" s="49"/>
      <c r="F96" s="38"/>
      <c r="G96" s="23" t="s">
        <v>20</v>
      </c>
      <c r="H96" s="26" t="s">
        <v>114</v>
      </c>
      <c r="I96" s="26" t="s">
        <v>144</v>
      </c>
      <c r="J96" s="26">
        <v>0</v>
      </c>
      <c r="K96" s="26" t="s">
        <v>144</v>
      </c>
      <c r="L96" s="26" t="s">
        <v>170</v>
      </c>
      <c r="M96" s="26">
        <v>0</v>
      </c>
      <c r="N96" s="26" t="s">
        <v>170</v>
      </c>
      <c r="O96" s="26" t="s">
        <v>208</v>
      </c>
    </row>
    <row r="97" spans="1:253" ht="22.5" customHeight="1" x14ac:dyDescent="0.3">
      <c r="A97" s="36">
        <v>45</v>
      </c>
      <c r="B97" s="44">
        <v>41115703</v>
      </c>
      <c r="C97" s="59" t="s">
        <v>234</v>
      </c>
      <c r="D97" s="36" t="s">
        <v>22</v>
      </c>
      <c r="E97" s="48">
        <v>41</v>
      </c>
      <c r="F97" s="36">
        <v>10</v>
      </c>
      <c r="G97" s="23" t="s">
        <v>19</v>
      </c>
      <c r="H97" s="26">
        <v>35</v>
      </c>
      <c r="I97" s="26">
        <v>2</v>
      </c>
      <c r="J97" s="26">
        <v>0</v>
      </c>
      <c r="K97" s="26">
        <v>2</v>
      </c>
      <c r="L97" s="26">
        <v>1</v>
      </c>
      <c r="M97" s="26">
        <v>1</v>
      </c>
      <c r="N97" s="26">
        <v>2</v>
      </c>
      <c r="O97" s="26">
        <v>35</v>
      </c>
    </row>
    <row r="98" spans="1:253" ht="22.5" customHeight="1" x14ac:dyDescent="0.3">
      <c r="A98" s="38"/>
      <c r="B98" s="45"/>
      <c r="C98" s="47"/>
      <c r="D98" s="38"/>
      <c r="E98" s="49"/>
      <c r="F98" s="38"/>
      <c r="G98" s="23" t="s">
        <v>20</v>
      </c>
      <c r="H98" s="26" t="s">
        <v>115</v>
      </c>
      <c r="I98" s="26" t="s">
        <v>145</v>
      </c>
      <c r="J98" s="26">
        <v>0</v>
      </c>
      <c r="K98" s="26" t="s">
        <v>145</v>
      </c>
      <c r="L98" s="26" t="s">
        <v>171</v>
      </c>
      <c r="M98" s="26" t="s">
        <v>223</v>
      </c>
      <c r="N98" s="26" t="s">
        <v>187</v>
      </c>
      <c r="O98" s="26" t="s">
        <v>209</v>
      </c>
    </row>
    <row r="99" spans="1:253" ht="22.5" customHeight="1" x14ac:dyDescent="0.3">
      <c r="A99" s="36">
        <v>46</v>
      </c>
      <c r="B99" s="44">
        <v>41115705</v>
      </c>
      <c r="C99" s="59" t="s">
        <v>235</v>
      </c>
      <c r="D99" s="36" t="s">
        <v>22</v>
      </c>
      <c r="E99" s="48">
        <v>47</v>
      </c>
      <c r="F99" s="36">
        <v>10</v>
      </c>
      <c r="G99" s="23" t="s">
        <v>19</v>
      </c>
      <c r="H99" s="26">
        <v>37</v>
      </c>
      <c r="I99" s="26">
        <v>1</v>
      </c>
      <c r="J99" s="26">
        <v>0</v>
      </c>
      <c r="K99" s="26">
        <v>1</v>
      </c>
      <c r="L99" s="26">
        <v>1</v>
      </c>
      <c r="M99" s="26">
        <v>0</v>
      </c>
      <c r="N99" s="26">
        <v>1</v>
      </c>
      <c r="O99" s="26">
        <v>37</v>
      </c>
    </row>
    <row r="100" spans="1:253" ht="22.5" customHeight="1" x14ac:dyDescent="0.3">
      <c r="A100" s="38"/>
      <c r="B100" s="45"/>
      <c r="C100" s="47"/>
      <c r="D100" s="38"/>
      <c r="E100" s="49"/>
      <c r="F100" s="38"/>
      <c r="G100" s="23" t="s">
        <v>20</v>
      </c>
      <c r="H100" s="26" t="s">
        <v>116</v>
      </c>
      <c r="I100" s="26" t="s">
        <v>146</v>
      </c>
      <c r="J100" s="26">
        <v>0</v>
      </c>
      <c r="K100" s="26" t="s">
        <v>146</v>
      </c>
      <c r="L100" s="26" t="s">
        <v>172</v>
      </c>
      <c r="M100" s="26">
        <v>0</v>
      </c>
      <c r="N100" s="26" t="s">
        <v>172</v>
      </c>
      <c r="O100" s="26" t="s">
        <v>210</v>
      </c>
    </row>
    <row r="101" spans="1:253" ht="22.5" customHeight="1" x14ac:dyDescent="0.3">
      <c r="A101" s="36">
        <v>47</v>
      </c>
      <c r="B101" s="44">
        <v>42281508</v>
      </c>
      <c r="C101" s="59" t="s">
        <v>236</v>
      </c>
      <c r="D101" s="36" t="s">
        <v>22</v>
      </c>
      <c r="E101" s="48">
        <v>85</v>
      </c>
      <c r="F101" s="36">
        <v>10</v>
      </c>
      <c r="G101" s="23" t="s">
        <v>19</v>
      </c>
      <c r="H101" s="26">
        <v>69</v>
      </c>
      <c r="I101" s="26">
        <v>2</v>
      </c>
      <c r="J101" s="26">
        <v>0</v>
      </c>
      <c r="K101" s="26">
        <v>2</v>
      </c>
      <c r="L101" s="26">
        <v>0</v>
      </c>
      <c r="M101" s="26">
        <v>0</v>
      </c>
      <c r="N101" s="26">
        <v>0</v>
      </c>
      <c r="O101" s="26">
        <v>71</v>
      </c>
    </row>
    <row r="102" spans="1:253" ht="22.5" customHeight="1" x14ac:dyDescent="0.3">
      <c r="A102" s="38"/>
      <c r="B102" s="45"/>
      <c r="C102" s="47"/>
      <c r="D102" s="38"/>
      <c r="E102" s="49"/>
      <c r="F102" s="38"/>
      <c r="G102" s="23" t="s">
        <v>20</v>
      </c>
      <c r="H102" s="26" t="s">
        <v>117</v>
      </c>
      <c r="I102" s="26" t="s">
        <v>147</v>
      </c>
      <c r="J102" s="26">
        <v>0</v>
      </c>
      <c r="K102" s="26" t="s">
        <v>147</v>
      </c>
      <c r="L102" s="26">
        <v>0</v>
      </c>
      <c r="M102" s="26">
        <v>0</v>
      </c>
      <c r="N102" s="26">
        <v>0</v>
      </c>
      <c r="O102" s="26" t="s">
        <v>211</v>
      </c>
    </row>
    <row r="103" spans="1:253" ht="22.5" customHeight="1" x14ac:dyDescent="0.3">
      <c r="A103" s="36">
        <v>48</v>
      </c>
      <c r="B103" s="44">
        <v>43211503</v>
      </c>
      <c r="C103" s="46" t="s">
        <v>70</v>
      </c>
      <c r="D103" s="36" t="s">
        <v>22</v>
      </c>
      <c r="E103" s="48">
        <v>538</v>
      </c>
      <c r="F103" s="36">
        <v>6</v>
      </c>
      <c r="G103" s="23" t="s">
        <v>19</v>
      </c>
      <c r="H103" s="26">
        <v>469</v>
      </c>
      <c r="I103" s="26">
        <v>2</v>
      </c>
      <c r="J103" s="26">
        <v>0</v>
      </c>
      <c r="K103" s="26">
        <v>2</v>
      </c>
      <c r="L103" s="26">
        <v>0</v>
      </c>
      <c r="M103" s="26">
        <v>1</v>
      </c>
      <c r="N103" s="26">
        <v>1</v>
      </c>
      <c r="O103" s="26">
        <v>470</v>
      </c>
    </row>
    <row r="104" spans="1:253" ht="22.5" customHeight="1" x14ac:dyDescent="0.3">
      <c r="A104" s="38"/>
      <c r="B104" s="45"/>
      <c r="C104" s="47"/>
      <c r="D104" s="38"/>
      <c r="E104" s="49"/>
      <c r="F104" s="38"/>
      <c r="G104" s="23" t="s">
        <v>20</v>
      </c>
      <c r="H104" s="26" t="s">
        <v>118</v>
      </c>
      <c r="I104" s="26" t="s">
        <v>148</v>
      </c>
      <c r="J104" s="26">
        <v>0</v>
      </c>
      <c r="K104" s="26" t="s">
        <v>148</v>
      </c>
      <c r="L104" s="26">
        <v>0</v>
      </c>
      <c r="M104" s="26" t="s">
        <v>179</v>
      </c>
      <c r="N104" s="26" t="s">
        <v>179</v>
      </c>
      <c r="O104" s="26" t="s">
        <v>212</v>
      </c>
    </row>
    <row r="105" spans="1:253" ht="21.75" customHeight="1" x14ac:dyDescent="0.3">
      <c r="A105" s="36">
        <v>49</v>
      </c>
      <c r="B105" s="44">
        <v>43222805</v>
      </c>
      <c r="C105" s="46" t="s">
        <v>71</v>
      </c>
      <c r="D105" s="36" t="s">
        <v>22</v>
      </c>
      <c r="E105" s="48">
        <v>145</v>
      </c>
      <c r="F105" s="36">
        <v>10</v>
      </c>
      <c r="G105" s="23" t="s">
        <v>19</v>
      </c>
      <c r="H105" s="26">
        <v>27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27</v>
      </c>
    </row>
    <row r="106" spans="1:253" ht="21.75" customHeight="1" x14ac:dyDescent="0.3">
      <c r="A106" s="38"/>
      <c r="B106" s="45"/>
      <c r="C106" s="47"/>
      <c r="D106" s="38"/>
      <c r="E106" s="49"/>
      <c r="F106" s="38"/>
      <c r="G106" s="23" t="s">
        <v>20</v>
      </c>
      <c r="H106" s="26" t="s">
        <v>119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 t="s">
        <v>119</v>
      </c>
    </row>
    <row r="107" spans="1:253" ht="21.75" customHeight="1" x14ac:dyDescent="0.3">
      <c r="A107" s="36">
        <v>50</v>
      </c>
      <c r="B107" s="44">
        <v>44101501</v>
      </c>
      <c r="C107" s="46" t="s">
        <v>72</v>
      </c>
      <c r="D107" s="36" t="s">
        <v>22</v>
      </c>
      <c r="E107" s="48">
        <v>413</v>
      </c>
      <c r="F107" s="36">
        <v>6</v>
      </c>
      <c r="G107" s="23" t="s">
        <v>19</v>
      </c>
      <c r="H107" s="26">
        <v>257</v>
      </c>
      <c r="I107" s="26">
        <v>3</v>
      </c>
      <c r="J107" s="26">
        <v>0</v>
      </c>
      <c r="K107" s="26">
        <v>3</v>
      </c>
      <c r="L107" s="26">
        <v>2</v>
      </c>
      <c r="M107" s="26">
        <v>1</v>
      </c>
      <c r="N107" s="26">
        <v>3</v>
      </c>
      <c r="O107" s="26">
        <v>257</v>
      </c>
    </row>
    <row r="108" spans="1:253" ht="21.75" customHeight="1" x14ac:dyDescent="0.3">
      <c r="A108" s="38"/>
      <c r="B108" s="45"/>
      <c r="C108" s="47"/>
      <c r="D108" s="38"/>
      <c r="E108" s="49"/>
      <c r="F108" s="38"/>
      <c r="G108" s="23" t="s">
        <v>20</v>
      </c>
      <c r="H108" s="26" t="s">
        <v>120</v>
      </c>
      <c r="I108" s="26" t="s">
        <v>149</v>
      </c>
      <c r="J108" s="26">
        <v>0</v>
      </c>
      <c r="K108" s="26" t="s">
        <v>149</v>
      </c>
      <c r="L108" s="26" t="s">
        <v>173</v>
      </c>
      <c r="M108" s="26" t="s">
        <v>224</v>
      </c>
      <c r="N108" s="26" t="s">
        <v>188</v>
      </c>
      <c r="O108" s="26" t="s">
        <v>213</v>
      </c>
    </row>
    <row r="109" spans="1:253" ht="21.75" customHeight="1" x14ac:dyDescent="0.3">
      <c r="A109" s="43">
        <v>51</v>
      </c>
      <c r="B109" s="52">
        <v>44101503</v>
      </c>
      <c r="C109" s="53" t="s">
        <v>73</v>
      </c>
      <c r="D109" s="43" t="s">
        <v>22</v>
      </c>
      <c r="E109" s="55">
        <v>139</v>
      </c>
      <c r="F109" s="43">
        <v>6</v>
      </c>
      <c r="G109" s="25" t="s">
        <v>19</v>
      </c>
      <c r="H109" s="26">
        <v>124</v>
      </c>
      <c r="I109" s="26">
        <v>1</v>
      </c>
      <c r="J109" s="26">
        <v>0</v>
      </c>
      <c r="K109" s="26">
        <v>1</v>
      </c>
      <c r="L109" s="26">
        <v>0</v>
      </c>
      <c r="M109" s="26">
        <v>0</v>
      </c>
      <c r="N109" s="26">
        <v>0</v>
      </c>
      <c r="O109" s="26">
        <v>125</v>
      </c>
    </row>
    <row r="110" spans="1:253" ht="21.75" customHeight="1" x14ac:dyDescent="0.3">
      <c r="A110" s="43"/>
      <c r="B110" s="52"/>
      <c r="C110" s="54"/>
      <c r="D110" s="43"/>
      <c r="E110" s="55"/>
      <c r="F110" s="43"/>
      <c r="G110" s="25" t="s">
        <v>20</v>
      </c>
      <c r="H110" s="26" t="s">
        <v>121</v>
      </c>
      <c r="I110" s="26" t="s">
        <v>150</v>
      </c>
      <c r="J110" s="26">
        <v>0</v>
      </c>
      <c r="K110" s="26" t="s">
        <v>150</v>
      </c>
      <c r="L110" s="26">
        <v>0</v>
      </c>
      <c r="M110" s="26">
        <v>0</v>
      </c>
      <c r="N110" s="26">
        <v>0</v>
      </c>
      <c r="O110" s="26" t="s">
        <v>214</v>
      </c>
    </row>
    <row r="111" spans="1:253" s="12" customFormat="1" ht="21.75" customHeight="1" x14ac:dyDescent="0.3">
      <c r="A111" s="43">
        <v>52</v>
      </c>
      <c r="B111" s="52">
        <v>45111616</v>
      </c>
      <c r="C111" s="53" t="s">
        <v>74</v>
      </c>
      <c r="D111" s="43" t="s">
        <v>22</v>
      </c>
      <c r="E111" s="55">
        <v>194</v>
      </c>
      <c r="F111" s="43">
        <v>8</v>
      </c>
      <c r="G111" s="25" t="s">
        <v>19</v>
      </c>
      <c r="H111" s="26">
        <v>171</v>
      </c>
      <c r="I111" s="26">
        <v>1</v>
      </c>
      <c r="J111" s="26">
        <v>0</v>
      </c>
      <c r="K111" s="26">
        <v>1</v>
      </c>
      <c r="L111" s="26">
        <v>0</v>
      </c>
      <c r="M111" s="26">
        <v>1</v>
      </c>
      <c r="N111" s="26">
        <v>1</v>
      </c>
      <c r="O111" s="26">
        <v>171</v>
      </c>
      <c r="P111" s="9"/>
      <c r="Q111" s="10"/>
      <c r="R111" s="11"/>
      <c r="S111" s="9"/>
      <c r="T111" s="9"/>
      <c r="U111" s="9"/>
      <c r="V111" s="9"/>
      <c r="W111" s="10"/>
      <c r="X111" s="11"/>
      <c r="Y111" s="9"/>
      <c r="Z111" s="9"/>
      <c r="AA111" s="9"/>
      <c r="AB111" s="9"/>
      <c r="AC111" s="10"/>
      <c r="AD111" s="11"/>
      <c r="AE111" s="9"/>
      <c r="AF111" s="9"/>
      <c r="AG111" s="9"/>
      <c r="AH111" s="9"/>
      <c r="AI111" s="10"/>
      <c r="AJ111" s="11"/>
      <c r="AK111" s="9"/>
      <c r="AL111" s="9"/>
      <c r="AM111" s="9"/>
      <c r="AN111" s="9"/>
      <c r="AO111" s="10"/>
      <c r="AP111" s="11"/>
      <c r="AQ111" s="9"/>
      <c r="AR111" s="9"/>
      <c r="AS111" s="9"/>
      <c r="AT111" s="9"/>
      <c r="AU111" s="10"/>
      <c r="AV111" s="11"/>
      <c r="AW111" s="9"/>
      <c r="AX111" s="9"/>
      <c r="AY111" s="9"/>
      <c r="AZ111" s="9"/>
      <c r="BA111" s="10"/>
      <c r="BB111" s="11"/>
      <c r="BC111" s="9"/>
      <c r="BD111" s="9"/>
      <c r="BE111" s="9"/>
      <c r="BF111" s="9"/>
      <c r="BG111" s="10"/>
      <c r="BH111" s="11"/>
      <c r="BI111" s="9"/>
      <c r="BJ111" s="9"/>
      <c r="BK111" s="9"/>
      <c r="BL111" s="9"/>
      <c r="BM111" s="10"/>
      <c r="BN111" s="11"/>
      <c r="BO111" s="9"/>
      <c r="BP111" s="9"/>
      <c r="BQ111" s="9"/>
      <c r="BR111" s="9"/>
      <c r="BS111" s="10"/>
      <c r="BT111" s="11"/>
      <c r="BU111" s="9"/>
      <c r="BV111" s="9"/>
      <c r="BW111" s="9"/>
      <c r="BX111" s="9"/>
      <c r="BY111" s="10"/>
      <c r="BZ111" s="11"/>
      <c r="CA111" s="9"/>
      <c r="CB111" s="9"/>
      <c r="CC111" s="9"/>
      <c r="CD111" s="9"/>
      <c r="CE111" s="10"/>
      <c r="CF111" s="11"/>
      <c r="CG111" s="9"/>
      <c r="CH111" s="9"/>
      <c r="CI111" s="9"/>
      <c r="CJ111" s="9"/>
      <c r="CK111" s="10"/>
      <c r="CL111" s="11"/>
      <c r="CM111" s="9"/>
      <c r="CN111" s="9"/>
      <c r="CO111" s="9"/>
      <c r="CP111" s="9"/>
      <c r="CQ111" s="10"/>
      <c r="CR111" s="11"/>
      <c r="CS111" s="9"/>
      <c r="CT111" s="9"/>
      <c r="CU111" s="9"/>
      <c r="CV111" s="9"/>
      <c r="CW111" s="10"/>
      <c r="CX111" s="11"/>
      <c r="CY111" s="9"/>
      <c r="CZ111" s="9"/>
      <c r="DA111" s="9"/>
      <c r="DB111" s="9"/>
      <c r="DC111" s="10"/>
      <c r="DD111" s="11"/>
      <c r="DE111" s="9"/>
      <c r="DF111" s="9"/>
      <c r="DG111" s="9"/>
      <c r="DH111" s="9"/>
      <c r="DI111" s="10"/>
      <c r="DJ111" s="11"/>
      <c r="DK111" s="9"/>
      <c r="DL111" s="9"/>
      <c r="DM111" s="9"/>
      <c r="DN111" s="9"/>
      <c r="DO111" s="10"/>
      <c r="DP111" s="11"/>
      <c r="DQ111" s="9"/>
      <c r="DR111" s="9"/>
      <c r="DS111" s="9"/>
      <c r="DT111" s="9"/>
      <c r="DU111" s="10"/>
      <c r="DV111" s="11"/>
      <c r="DW111" s="9"/>
      <c r="DX111" s="9"/>
      <c r="DY111" s="9"/>
      <c r="DZ111" s="9"/>
      <c r="EA111" s="10"/>
      <c r="EB111" s="11"/>
      <c r="EC111" s="9"/>
      <c r="ED111" s="9"/>
      <c r="EE111" s="9"/>
      <c r="EF111" s="9"/>
      <c r="EG111" s="10"/>
      <c r="EH111" s="11"/>
      <c r="EI111" s="9"/>
      <c r="EJ111" s="9"/>
      <c r="EK111" s="9"/>
      <c r="EL111" s="9"/>
      <c r="EM111" s="10"/>
      <c r="EN111" s="11"/>
      <c r="EO111" s="9"/>
      <c r="EP111" s="9"/>
      <c r="EQ111" s="9"/>
      <c r="ER111" s="9"/>
      <c r="ES111" s="10"/>
      <c r="ET111" s="11"/>
      <c r="EU111" s="9"/>
      <c r="EV111" s="9"/>
      <c r="EW111" s="9"/>
      <c r="EX111" s="9"/>
      <c r="EY111" s="10"/>
      <c r="EZ111" s="11"/>
      <c r="FA111" s="9"/>
      <c r="FB111" s="9"/>
      <c r="FC111" s="9"/>
      <c r="FD111" s="9"/>
      <c r="FE111" s="10"/>
      <c r="FF111" s="11"/>
      <c r="FG111" s="9"/>
      <c r="FH111" s="9"/>
      <c r="FI111" s="9"/>
      <c r="FJ111" s="9"/>
      <c r="FK111" s="10"/>
      <c r="FL111" s="11"/>
      <c r="FM111" s="9"/>
      <c r="FN111" s="9"/>
      <c r="FO111" s="9"/>
      <c r="FP111" s="9"/>
      <c r="FQ111" s="10"/>
      <c r="FR111" s="11"/>
      <c r="FS111" s="9"/>
      <c r="FT111" s="9"/>
      <c r="FU111" s="9"/>
      <c r="FV111" s="9"/>
      <c r="FW111" s="10"/>
      <c r="FX111" s="11"/>
      <c r="FY111" s="9"/>
      <c r="FZ111" s="9"/>
      <c r="GA111" s="9"/>
      <c r="GB111" s="9"/>
      <c r="GC111" s="10"/>
      <c r="GD111" s="11"/>
      <c r="GE111" s="9"/>
      <c r="GF111" s="9"/>
      <c r="GG111" s="9"/>
      <c r="GH111" s="9"/>
      <c r="GI111" s="10"/>
      <c r="GJ111" s="11"/>
      <c r="GK111" s="9"/>
      <c r="GL111" s="9"/>
      <c r="GM111" s="9"/>
      <c r="GN111" s="9"/>
      <c r="GO111" s="10"/>
      <c r="GP111" s="11"/>
      <c r="GQ111" s="9"/>
      <c r="GR111" s="9"/>
      <c r="GS111" s="9"/>
      <c r="GT111" s="9"/>
      <c r="GU111" s="10"/>
      <c r="GV111" s="11"/>
      <c r="GW111" s="9"/>
      <c r="GX111" s="9"/>
      <c r="GY111" s="9"/>
      <c r="GZ111" s="9"/>
      <c r="HA111" s="10"/>
      <c r="HB111" s="11"/>
      <c r="HC111" s="9"/>
      <c r="HD111" s="9"/>
      <c r="HE111" s="9"/>
      <c r="HF111" s="9"/>
      <c r="HG111" s="10"/>
      <c r="HH111" s="11"/>
      <c r="HI111" s="9"/>
      <c r="HJ111" s="9"/>
      <c r="HK111" s="9"/>
      <c r="HL111" s="9"/>
      <c r="HM111" s="10"/>
      <c r="HN111" s="11"/>
      <c r="HO111" s="9"/>
      <c r="HP111" s="9"/>
      <c r="HQ111" s="9"/>
      <c r="HR111" s="9"/>
      <c r="HS111" s="10"/>
      <c r="HT111" s="11"/>
      <c r="HU111" s="9"/>
      <c r="HV111" s="9"/>
      <c r="HW111" s="9"/>
      <c r="HX111" s="9"/>
      <c r="HY111" s="10"/>
      <c r="HZ111" s="11"/>
      <c r="IA111" s="9"/>
      <c r="IB111" s="9"/>
      <c r="IC111" s="9"/>
      <c r="ID111" s="9"/>
      <c r="IE111" s="10"/>
      <c r="IF111" s="11"/>
      <c r="IG111" s="9"/>
      <c r="IH111" s="9"/>
      <c r="II111" s="9"/>
      <c r="IJ111" s="9"/>
      <c r="IK111" s="10"/>
      <c r="IL111" s="11"/>
      <c r="IM111" s="9"/>
      <c r="IN111" s="9"/>
      <c r="IO111" s="9"/>
      <c r="IP111" s="9"/>
      <c r="IQ111" s="10"/>
      <c r="IR111" s="11"/>
      <c r="IS111" s="9"/>
    </row>
    <row r="112" spans="1:253" s="12" customFormat="1" ht="21.75" customHeight="1" x14ac:dyDescent="0.3">
      <c r="A112" s="43"/>
      <c r="B112" s="52"/>
      <c r="C112" s="54"/>
      <c r="D112" s="43"/>
      <c r="E112" s="55"/>
      <c r="F112" s="43"/>
      <c r="G112" s="25" t="s">
        <v>20</v>
      </c>
      <c r="H112" s="26" t="s">
        <v>122</v>
      </c>
      <c r="I112" s="26" t="s">
        <v>151</v>
      </c>
      <c r="J112" s="26">
        <v>0</v>
      </c>
      <c r="K112" s="26" t="s">
        <v>151</v>
      </c>
      <c r="L112" s="26">
        <v>0</v>
      </c>
      <c r="M112" s="26" t="s">
        <v>180</v>
      </c>
      <c r="N112" s="26" t="s">
        <v>180</v>
      </c>
      <c r="O112" s="26" t="s">
        <v>215</v>
      </c>
    </row>
    <row r="113" spans="1:15" ht="21.75" customHeight="1" x14ac:dyDescent="0.3">
      <c r="A113" s="37">
        <v>53</v>
      </c>
      <c r="B113" s="56">
        <v>45111705</v>
      </c>
      <c r="C113" s="57" t="s">
        <v>75</v>
      </c>
      <c r="D113" s="43" t="s">
        <v>22</v>
      </c>
      <c r="E113" s="58">
        <v>19</v>
      </c>
      <c r="F113" s="37">
        <v>10</v>
      </c>
      <c r="G113" s="27" t="s">
        <v>19</v>
      </c>
      <c r="H113" s="26">
        <v>18</v>
      </c>
      <c r="I113" s="26">
        <v>0</v>
      </c>
      <c r="J113" s="26">
        <v>0</v>
      </c>
      <c r="K113" s="26">
        <v>0</v>
      </c>
      <c r="L113" s="26">
        <v>0</v>
      </c>
      <c r="M113" s="26">
        <v>0</v>
      </c>
      <c r="N113" s="26">
        <v>0</v>
      </c>
      <c r="O113" s="26">
        <v>18</v>
      </c>
    </row>
    <row r="114" spans="1:15" ht="21.75" customHeight="1" x14ac:dyDescent="0.3">
      <c r="A114" s="38"/>
      <c r="B114" s="45"/>
      <c r="C114" s="47"/>
      <c r="D114" s="43"/>
      <c r="E114" s="49"/>
      <c r="F114" s="38"/>
      <c r="G114" s="23" t="s">
        <v>20</v>
      </c>
      <c r="H114" s="26" t="s">
        <v>123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 t="s">
        <v>123</v>
      </c>
    </row>
    <row r="115" spans="1:15" ht="21.75" customHeight="1" x14ac:dyDescent="0.3">
      <c r="A115" s="36">
        <v>54</v>
      </c>
      <c r="B115" s="44">
        <v>45111805</v>
      </c>
      <c r="C115" s="46" t="s">
        <v>76</v>
      </c>
      <c r="D115" s="43" t="s">
        <v>22</v>
      </c>
      <c r="E115" s="48">
        <v>7</v>
      </c>
      <c r="F115" s="36">
        <v>9</v>
      </c>
      <c r="G115" s="23" t="s">
        <v>19</v>
      </c>
      <c r="H115" s="26">
        <v>2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2</v>
      </c>
    </row>
    <row r="116" spans="1:15" ht="21.75" customHeight="1" x14ac:dyDescent="0.3">
      <c r="A116" s="38"/>
      <c r="B116" s="45"/>
      <c r="C116" s="47"/>
      <c r="D116" s="43"/>
      <c r="E116" s="49"/>
      <c r="F116" s="38"/>
      <c r="G116" s="23" t="s">
        <v>20</v>
      </c>
      <c r="H116" s="26" t="s">
        <v>124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 t="s">
        <v>124</v>
      </c>
    </row>
    <row r="117" spans="1:15" ht="21.75" customHeight="1" x14ac:dyDescent="0.3">
      <c r="A117" s="36">
        <v>55</v>
      </c>
      <c r="B117" s="44">
        <v>45111893</v>
      </c>
      <c r="C117" s="59" t="s">
        <v>237</v>
      </c>
      <c r="D117" s="43" t="s">
        <v>22</v>
      </c>
      <c r="E117" s="48">
        <v>13</v>
      </c>
      <c r="F117" s="36">
        <v>5</v>
      </c>
      <c r="G117" s="23" t="s">
        <v>19</v>
      </c>
      <c r="H117" s="26">
        <v>3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3</v>
      </c>
    </row>
    <row r="118" spans="1:15" ht="21.75" customHeight="1" x14ac:dyDescent="0.3">
      <c r="A118" s="38"/>
      <c r="B118" s="45"/>
      <c r="C118" s="47"/>
      <c r="D118" s="43"/>
      <c r="E118" s="49"/>
      <c r="F118" s="38"/>
      <c r="G118" s="23" t="s">
        <v>20</v>
      </c>
      <c r="H118" s="26" t="s">
        <v>125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 t="s">
        <v>125</v>
      </c>
    </row>
    <row r="119" spans="1:15" ht="21.75" customHeight="1" x14ac:dyDescent="0.3">
      <c r="A119" s="36">
        <v>56</v>
      </c>
      <c r="B119" s="44">
        <v>45121516</v>
      </c>
      <c r="C119" s="59" t="s">
        <v>238</v>
      </c>
      <c r="D119" s="36" t="s">
        <v>22</v>
      </c>
      <c r="E119" s="48">
        <v>161</v>
      </c>
      <c r="F119" s="36">
        <v>9</v>
      </c>
      <c r="G119" s="23" t="s">
        <v>19</v>
      </c>
      <c r="H119" s="26">
        <v>141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141</v>
      </c>
    </row>
    <row r="120" spans="1:15" ht="21.75" customHeight="1" x14ac:dyDescent="0.3">
      <c r="A120" s="38"/>
      <c r="B120" s="45"/>
      <c r="C120" s="47"/>
      <c r="D120" s="38"/>
      <c r="E120" s="49"/>
      <c r="F120" s="38"/>
      <c r="G120" s="23" t="s">
        <v>20</v>
      </c>
      <c r="H120" s="26" t="s">
        <v>126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 t="s">
        <v>126</v>
      </c>
    </row>
    <row r="121" spans="1:15" ht="21.75" customHeight="1" x14ac:dyDescent="0.3">
      <c r="A121" s="36">
        <v>57</v>
      </c>
      <c r="B121" s="44">
        <v>46191607</v>
      </c>
      <c r="C121" s="46" t="s">
        <v>79</v>
      </c>
      <c r="D121" s="36" t="s">
        <v>61</v>
      </c>
      <c r="E121" s="48">
        <v>4043</v>
      </c>
      <c r="F121" s="36">
        <v>9</v>
      </c>
      <c r="G121" s="23" t="s">
        <v>19</v>
      </c>
      <c r="H121" s="26">
        <v>3686</v>
      </c>
      <c r="I121" s="26">
        <v>667</v>
      </c>
      <c r="J121" s="26">
        <v>1</v>
      </c>
      <c r="K121" s="26">
        <v>668</v>
      </c>
      <c r="L121" s="26">
        <v>1</v>
      </c>
      <c r="M121" s="26">
        <v>507</v>
      </c>
      <c r="N121" s="26">
        <v>508</v>
      </c>
      <c r="O121" s="26">
        <v>3846</v>
      </c>
    </row>
    <row r="122" spans="1:15" ht="21.75" customHeight="1" x14ac:dyDescent="0.3">
      <c r="A122" s="38"/>
      <c r="B122" s="45"/>
      <c r="C122" s="47"/>
      <c r="D122" s="38"/>
      <c r="E122" s="49"/>
      <c r="F122" s="38"/>
      <c r="G122" s="23" t="s">
        <v>20</v>
      </c>
      <c r="H122" s="26" t="s">
        <v>127</v>
      </c>
      <c r="I122" s="26" t="s">
        <v>152</v>
      </c>
      <c r="J122" s="26" t="s">
        <v>157</v>
      </c>
      <c r="K122" s="26" t="s">
        <v>161</v>
      </c>
      <c r="L122" s="26" t="s">
        <v>174</v>
      </c>
      <c r="M122" s="26" t="s">
        <v>225</v>
      </c>
      <c r="N122" s="26" t="s">
        <v>189</v>
      </c>
      <c r="O122" s="26" t="s">
        <v>216</v>
      </c>
    </row>
    <row r="123" spans="1:15" ht="21.75" customHeight="1" x14ac:dyDescent="0.3">
      <c r="A123" s="36">
        <v>58</v>
      </c>
      <c r="B123" s="44">
        <v>52161545</v>
      </c>
      <c r="C123" s="59" t="s">
        <v>239</v>
      </c>
      <c r="D123" s="36" t="s">
        <v>231</v>
      </c>
      <c r="E123" s="48">
        <v>18</v>
      </c>
      <c r="F123" s="36">
        <v>6</v>
      </c>
      <c r="G123" s="23" t="s">
        <v>19</v>
      </c>
      <c r="H123" s="26">
        <v>18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18</v>
      </c>
    </row>
    <row r="124" spans="1:15" ht="21.75" customHeight="1" x14ac:dyDescent="0.3">
      <c r="A124" s="38"/>
      <c r="B124" s="45"/>
      <c r="C124" s="47"/>
      <c r="D124" s="38"/>
      <c r="E124" s="49"/>
      <c r="F124" s="38"/>
      <c r="G124" s="23" t="s">
        <v>20</v>
      </c>
      <c r="H124" s="26" t="s">
        <v>128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 t="s">
        <v>128</v>
      </c>
    </row>
  </sheetData>
  <mergeCells count="366">
    <mergeCell ref="I4:N4"/>
    <mergeCell ref="O4:O6"/>
    <mergeCell ref="I5:K5"/>
    <mergeCell ref="L5:N5"/>
    <mergeCell ref="A7:C8"/>
    <mergeCell ref="D7:D8"/>
    <mergeCell ref="E7:E8"/>
    <mergeCell ref="F7:F8"/>
    <mergeCell ref="A2:O2"/>
    <mergeCell ref="A3:O3"/>
    <mergeCell ref="A4:A6"/>
    <mergeCell ref="B4:B6"/>
    <mergeCell ref="C4:C6"/>
    <mergeCell ref="D4:D6"/>
    <mergeCell ref="E4:E6"/>
    <mergeCell ref="F4:F6"/>
    <mergeCell ref="G4:G6"/>
    <mergeCell ref="H4:H6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E73:E74"/>
    <mergeCell ref="F73:F74"/>
    <mergeCell ref="A79:A80"/>
    <mergeCell ref="B79:B80"/>
    <mergeCell ref="C79:C80"/>
    <mergeCell ref="D79:D80"/>
    <mergeCell ref="E79:E80"/>
    <mergeCell ref="F79:F80"/>
    <mergeCell ref="A77:A78"/>
    <mergeCell ref="B77:B78"/>
    <mergeCell ref="C77:C78"/>
    <mergeCell ref="D77:D78"/>
    <mergeCell ref="E77:E78"/>
    <mergeCell ref="F77:F78"/>
    <mergeCell ref="A83:A84"/>
    <mergeCell ref="B83:B84"/>
    <mergeCell ref="C83:C84"/>
    <mergeCell ref="D83:D84"/>
    <mergeCell ref="E83:E84"/>
    <mergeCell ref="F83:F84"/>
    <mergeCell ref="A81:A82"/>
    <mergeCell ref="B81:B82"/>
    <mergeCell ref="C81:C82"/>
    <mergeCell ref="D81:D82"/>
    <mergeCell ref="E81:E82"/>
    <mergeCell ref="F81:F82"/>
    <mergeCell ref="A87:A88"/>
    <mergeCell ref="B87:B88"/>
    <mergeCell ref="C87:C88"/>
    <mergeCell ref="D87:D88"/>
    <mergeCell ref="E87:E88"/>
    <mergeCell ref="F87:F88"/>
    <mergeCell ref="A85:A86"/>
    <mergeCell ref="B85:B86"/>
    <mergeCell ref="C85:C86"/>
    <mergeCell ref="D85:D86"/>
    <mergeCell ref="E85:E86"/>
    <mergeCell ref="F85:F86"/>
    <mergeCell ref="A91:A92"/>
    <mergeCell ref="B91:B92"/>
    <mergeCell ref="C91:C92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95:A96"/>
    <mergeCell ref="B95:B96"/>
    <mergeCell ref="C95:C96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99:A100"/>
    <mergeCell ref="B99:B100"/>
    <mergeCell ref="C99:C100"/>
    <mergeCell ref="D99:D100"/>
    <mergeCell ref="E99:E100"/>
    <mergeCell ref="F99:F100"/>
    <mergeCell ref="A97:A98"/>
    <mergeCell ref="B97:B98"/>
    <mergeCell ref="C97:C98"/>
    <mergeCell ref="D97:D98"/>
    <mergeCell ref="E97:E98"/>
    <mergeCell ref="F97:F98"/>
    <mergeCell ref="A103:A104"/>
    <mergeCell ref="B103:B104"/>
    <mergeCell ref="C103:C104"/>
    <mergeCell ref="D103:D104"/>
    <mergeCell ref="E103:E104"/>
    <mergeCell ref="F103:F104"/>
    <mergeCell ref="A101:A102"/>
    <mergeCell ref="B101:B102"/>
    <mergeCell ref="C101:C102"/>
    <mergeCell ref="D101:D102"/>
    <mergeCell ref="E101:E102"/>
    <mergeCell ref="F101:F102"/>
    <mergeCell ref="A107:A108"/>
    <mergeCell ref="B107:B108"/>
    <mergeCell ref="C107:C108"/>
    <mergeCell ref="D107:D108"/>
    <mergeCell ref="E107:E108"/>
    <mergeCell ref="F107:F108"/>
    <mergeCell ref="A105:A106"/>
    <mergeCell ref="B105:B106"/>
    <mergeCell ref="C105:C106"/>
    <mergeCell ref="D105:D106"/>
    <mergeCell ref="E105:E106"/>
    <mergeCell ref="F105:F106"/>
    <mergeCell ref="A111:A112"/>
    <mergeCell ref="B111:B112"/>
    <mergeCell ref="C111:C112"/>
    <mergeCell ref="D111:D112"/>
    <mergeCell ref="E111:E112"/>
    <mergeCell ref="F111:F112"/>
    <mergeCell ref="A109:A110"/>
    <mergeCell ref="B109:B110"/>
    <mergeCell ref="C109:C110"/>
    <mergeCell ref="D109:D110"/>
    <mergeCell ref="E109:E110"/>
    <mergeCell ref="F109:F110"/>
    <mergeCell ref="A115:A116"/>
    <mergeCell ref="B115:B116"/>
    <mergeCell ref="C115:C116"/>
    <mergeCell ref="D115:D116"/>
    <mergeCell ref="E115:E116"/>
    <mergeCell ref="F115:F116"/>
    <mergeCell ref="A113:A114"/>
    <mergeCell ref="B113:B114"/>
    <mergeCell ref="C113:C114"/>
    <mergeCell ref="D113:D114"/>
    <mergeCell ref="E113:E114"/>
    <mergeCell ref="F113:F114"/>
    <mergeCell ref="A119:A120"/>
    <mergeCell ref="B119:B120"/>
    <mergeCell ref="C119:C120"/>
    <mergeCell ref="D119:D120"/>
    <mergeCell ref="E119:E120"/>
    <mergeCell ref="F119:F120"/>
    <mergeCell ref="A117:A118"/>
    <mergeCell ref="B117:B118"/>
    <mergeCell ref="C117:C118"/>
    <mergeCell ref="D117:D118"/>
    <mergeCell ref="E117:E118"/>
    <mergeCell ref="F117:F118"/>
    <mergeCell ref="A123:A124"/>
    <mergeCell ref="B123:B124"/>
    <mergeCell ref="C123:C124"/>
    <mergeCell ref="D123:D124"/>
    <mergeCell ref="E123:E124"/>
    <mergeCell ref="F123:F124"/>
    <mergeCell ref="A121:A122"/>
    <mergeCell ref="B121:B122"/>
    <mergeCell ref="C121:C122"/>
    <mergeCell ref="D121:D122"/>
    <mergeCell ref="E121:E122"/>
    <mergeCell ref="F121:F12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원본</vt:lpstr>
      <vt:lpstr>인쇄본</vt:lpstr>
      <vt:lpstr>검증본</vt:lpstr>
      <vt:lpstr>인쇄본 (2)</vt:lpstr>
      <vt:lpstr>Sheet2</vt:lpstr>
      <vt:lpstr>Sheet3</vt:lpstr>
      <vt:lpstr>검증본!Print_Area</vt:lpstr>
      <vt:lpstr>인쇄본!Print_Area</vt:lpstr>
      <vt:lpstr>'인쇄본 (2)'!Print_Area</vt:lpstr>
      <vt:lpstr>검증본!Print_Titles</vt:lpstr>
      <vt:lpstr>인쇄본!Print_Titles</vt:lpstr>
      <vt:lpstr>'인쇄본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DAEWOO</dc:creator>
  <cp:lastModifiedBy>Owner</cp:lastModifiedBy>
  <cp:lastPrinted>2015-05-07T01:46:09Z</cp:lastPrinted>
  <dcterms:created xsi:type="dcterms:W3CDTF">2015-05-06T09:04:47Z</dcterms:created>
  <dcterms:modified xsi:type="dcterms:W3CDTF">2015-05-08T07:55:53Z</dcterms:modified>
</cp:coreProperties>
</file>