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10755" firstSheet="1" activeTab="1"/>
  </bookViews>
  <sheets>
    <sheet name="증감및현황관리화면 용도별현황 다운로드" sheetId="1" r:id="rId1"/>
    <sheet name="14년 세입.세출결산서" sheetId="3" r:id="rId2"/>
  </sheets>
  <calcPr calcId="145621"/>
</workbook>
</file>

<file path=xl/calcChain.xml><?xml version="1.0" encoding="utf-8"?>
<calcChain xmlns="http://schemas.openxmlformats.org/spreadsheetml/2006/main">
  <c r="M7" i="3" l="1"/>
  <c r="E8" i="3" l="1"/>
  <c r="E7" i="3" s="1"/>
  <c r="D8" i="3"/>
  <c r="D7" i="3" s="1"/>
  <c r="N12" i="3" l="1"/>
  <c r="M12" i="3"/>
  <c r="L12" i="3"/>
  <c r="N11" i="3"/>
  <c r="L11" i="3"/>
  <c r="K7" i="3"/>
  <c r="J8" i="3"/>
  <c r="I7" i="3"/>
  <c r="H8" i="3"/>
  <c r="H7" i="3" s="1"/>
  <c r="G8" i="3"/>
  <c r="G7" i="3" s="1"/>
  <c r="F8" i="3"/>
  <c r="C8" i="3"/>
  <c r="C7" i="3" s="1"/>
  <c r="N8" i="3" l="1"/>
  <c r="N7" i="3" s="1"/>
  <c r="L8" i="3"/>
  <c r="L7" i="3" s="1"/>
  <c r="G7" i="1" l="1"/>
  <c r="K7" i="1"/>
  <c r="C7" i="1"/>
  <c r="D8" i="1"/>
  <c r="D7" i="1" s="1"/>
  <c r="E8" i="1"/>
  <c r="E7" i="1" s="1"/>
  <c r="F8" i="1"/>
  <c r="F7" i="1" s="1"/>
  <c r="G8" i="1"/>
  <c r="H8" i="1"/>
  <c r="H7" i="1" s="1"/>
  <c r="I8" i="1"/>
  <c r="I7" i="1" s="1"/>
  <c r="J8" i="1"/>
  <c r="J7" i="1" s="1"/>
  <c r="L8" i="1"/>
  <c r="L7" i="1" s="1"/>
  <c r="M8" i="1"/>
  <c r="M7" i="1" s="1"/>
  <c r="N8" i="1"/>
  <c r="N7" i="1" s="1"/>
  <c r="C8" i="1"/>
</calcChain>
</file>

<file path=xl/comments1.xml><?xml version="1.0" encoding="utf-8"?>
<comments xmlns="http://schemas.openxmlformats.org/spreadsheetml/2006/main">
  <authors>
    <author>P229</author>
  </authors>
  <commentList>
    <comment ref="D7" authorId="0">
      <text>
        <r>
          <rPr>
            <sz val="9"/>
            <color indexed="81"/>
            <rFont val="돋움"/>
            <family val="3"/>
            <charset val="129"/>
          </rPr>
          <t xml:space="preserve">1원 차이
</t>
        </r>
      </text>
    </comment>
  </commentList>
</comments>
</file>

<file path=xl/sharedStrings.xml><?xml version="1.0" encoding="utf-8"?>
<sst xmlns="http://schemas.openxmlformats.org/spreadsheetml/2006/main" count="68" uniqueCount="36">
  <si>
    <t>공용재산</t>
  </si>
  <si>
    <t>공공용재산</t>
  </si>
  <si>
    <t>기업용재산</t>
  </si>
  <si>
    <t>보존용재산</t>
  </si>
  <si>
    <t>일반재산</t>
  </si>
  <si>
    <t>2013년 현재액</t>
    <phoneticPr fontId="18" type="noConversion"/>
  </si>
  <si>
    <t>수량</t>
    <phoneticPr fontId="18" type="noConversion"/>
  </si>
  <si>
    <t>면적</t>
    <phoneticPr fontId="18" type="noConversion"/>
  </si>
  <si>
    <t>가격</t>
    <phoneticPr fontId="18" type="noConversion"/>
  </si>
  <si>
    <t>면적</t>
    <phoneticPr fontId="18" type="noConversion"/>
  </si>
  <si>
    <t>가격</t>
    <phoneticPr fontId="18" type="noConversion"/>
  </si>
  <si>
    <t>면적</t>
    <phoneticPr fontId="18" type="noConversion"/>
  </si>
  <si>
    <t>가격</t>
    <phoneticPr fontId="18" type="noConversion"/>
  </si>
  <si>
    <t>1. 용도 별 현황</t>
    <phoneticPr fontId="18" type="noConversion"/>
  </si>
  <si>
    <t>행정
재산</t>
    <phoneticPr fontId="18" type="noConversion"/>
  </si>
  <si>
    <t xml:space="preserve"> </t>
    <phoneticPr fontId="18" type="noConversion"/>
  </si>
  <si>
    <t>구 분 
종류별</t>
    <phoneticPr fontId="18" type="noConversion"/>
  </si>
  <si>
    <t>행정재산 소계</t>
    <phoneticPr fontId="18" type="noConversion"/>
  </si>
  <si>
    <t>수량</t>
    <phoneticPr fontId="18" type="noConversion"/>
  </si>
  <si>
    <t>합 계</t>
    <phoneticPr fontId="18" type="noConversion"/>
  </si>
  <si>
    <t>증</t>
    <phoneticPr fontId="18" type="noConversion"/>
  </si>
  <si>
    <t>감</t>
    <phoneticPr fontId="18" type="noConversion"/>
  </si>
  <si>
    <t>2013년도 중 증감액</t>
    <phoneticPr fontId="18" type="noConversion"/>
  </si>
  <si>
    <t>2012년말 현재액</t>
    <phoneticPr fontId="18" type="noConversion"/>
  </si>
  <si>
    <t>면적</t>
    <phoneticPr fontId="18" type="noConversion"/>
  </si>
  <si>
    <t>공유재산현황 조서</t>
    <phoneticPr fontId="18" type="noConversion"/>
  </si>
  <si>
    <t>구 분 
종류별</t>
    <phoneticPr fontId="18" type="noConversion"/>
  </si>
  <si>
    <t>전년도말 현재액</t>
    <phoneticPr fontId="18" type="noConversion"/>
  </si>
  <si>
    <t>당해연도 증 증감액</t>
    <phoneticPr fontId="18" type="noConversion"/>
  </si>
  <si>
    <t>당해연도말 현재액</t>
    <phoneticPr fontId="18" type="noConversion"/>
  </si>
  <si>
    <t>수</t>
    <phoneticPr fontId="18" type="noConversion"/>
  </si>
  <si>
    <t xml:space="preserve"> </t>
    <phoneticPr fontId="18" type="noConversion"/>
  </si>
  <si>
    <t xml:space="preserve"> </t>
    <phoneticPr fontId="18" type="noConversion"/>
  </si>
  <si>
    <t>소 계</t>
    <phoneticPr fontId="18" type="noConversion"/>
  </si>
  <si>
    <t>(단위 : 개, ㎡, 원)</t>
    <phoneticPr fontId="18" type="noConversion"/>
  </si>
  <si>
    <t>(20)-1. 용도별 현황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</si>
</sst>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체"/>
      <family val="3"/>
      <charset val="129"/>
    </font>
    <font>
      <sz val="24"/>
      <color rgb="FF00206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9" fillId="0" borderId="0" xfId="0" applyFont="1">
      <alignment vertical="center"/>
    </xf>
    <xf numFmtId="41" fontId="21" fillId="0" borderId="10" xfId="1" applyFont="1" applyBorder="1" applyAlignment="1">
      <alignment horizontal="center" vertical="center"/>
    </xf>
    <xf numFmtId="41" fontId="22" fillId="0" borderId="0" xfId="1" applyFont="1">
      <alignment vertical="center"/>
    </xf>
    <xf numFmtId="0" fontId="22" fillId="0" borderId="0" xfId="0" applyFont="1">
      <alignment vertical="center"/>
    </xf>
    <xf numFmtId="41" fontId="22" fillId="0" borderId="0" xfId="1" applyFont="1" applyAlignment="1">
      <alignment horizontal="center" vertical="center"/>
    </xf>
    <xf numFmtId="41" fontId="23" fillId="0" borderId="10" xfId="1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1" fillId="0" borderId="14" xfId="1" applyFont="1" applyBorder="1" applyAlignment="1">
      <alignment horizontal="center" vertical="center"/>
    </xf>
    <xf numFmtId="41" fontId="23" fillId="0" borderId="15" xfId="1" applyFont="1" applyBorder="1" applyAlignment="1">
      <alignment horizontal="center" vertical="center"/>
    </xf>
    <xf numFmtId="41" fontId="23" fillId="0" borderId="16" xfId="1" applyFont="1" applyBorder="1" applyAlignment="1">
      <alignment horizontal="center" vertical="center"/>
    </xf>
    <xf numFmtId="41" fontId="21" fillId="0" borderId="17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41" fontId="23" fillId="0" borderId="17" xfId="1" applyFont="1" applyBorder="1" applyAlignment="1">
      <alignment horizontal="center" vertical="center"/>
    </xf>
    <xf numFmtId="41" fontId="24" fillId="0" borderId="0" xfId="1" applyFont="1">
      <alignment vertical="center"/>
    </xf>
    <xf numFmtId="0" fontId="24" fillId="0" borderId="0" xfId="0" applyFont="1">
      <alignment vertical="center"/>
    </xf>
    <xf numFmtId="41" fontId="24" fillId="0" borderId="0" xfId="1" quotePrefix="1" applyFont="1" applyAlignment="1">
      <alignment vertical="center"/>
    </xf>
    <xf numFmtId="41" fontId="24" fillId="0" borderId="0" xfId="1" applyFont="1" applyAlignment="1">
      <alignment vertical="center"/>
    </xf>
    <xf numFmtId="41" fontId="23" fillId="0" borderId="26" xfId="1" applyFont="1" applyBorder="1" applyAlignment="1">
      <alignment horizontal="center" vertical="center"/>
    </xf>
    <xf numFmtId="41" fontId="23" fillId="0" borderId="27" xfId="1" applyFont="1" applyBorder="1" applyAlignment="1">
      <alignment horizontal="center" vertical="center"/>
    </xf>
    <xf numFmtId="41" fontId="25" fillId="33" borderId="0" xfId="1" applyFont="1" applyFill="1" applyBorder="1" applyAlignment="1">
      <alignment vertical="center"/>
    </xf>
    <xf numFmtId="41" fontId="21" fillId="0" borderId="26" xfId="1" applyFont="1" applyBorder="1" applyAlignment="1">
      <alignment horizontal="center" vertical="center"/>
    </xf>
    <xf numFmtId="41" fontId="26" fillId="34" borderId="33" xfId="1" applyFont="1" applyFill="1" applyBorder="1" applyAlignment="1">
      <alignment horizontal="center" vertical="center" wrapText="1"/>
    </xf>
    <xf numFmtId="41" fontId="26" fillId="34" borderId="28" xfId="1" applyFont="1" applyFill="1" applyBorder="1" applyAlignment="1">
      <alignment horizontal="center" vertical="center" wrapText="1"/>
    </xf>
    <xf numFmtId="41" fontId="26" fillId="34" borderId="34" xfId="1" applyFont="1" applyFill="1" applyBorder="1" applyAlignment="1">
      <alignment horizontal="center" vertical="center"/>
    </xf>
    <xf numFmtId="41" fontId="26" fillId="34" borderId="33" xfId="1" applyFont="1" applyFill="1" applyBorder="1" applyAlignment="1">
      <alignment horizontal="center" vertical="center"/>
    </xf>
    <xf numFmtId="41" fontId="26" fillId="34" borderId="28" xfId="1" applyFont="1" applyFill="1" applyBorder="1" applyAlignment="1">
      <alignment horizontal="center" vertical="center"/>
    </xf>
    <xf numFmtId="41" fontId="26" fillId="34" borderId="30" xfId="1" applyFont="1" applyFill="1" applyBorder="1" applyAlignment="1">
      <alignment horizontal="center" vertical="center"/>
    </xf>
    <xf numFmtId="41" fontId="21" fillId="0" borderId="31" xfId="1" applyFont="1" applyBorder="1" applyAlignment="1">
      <alignment horizontal="center" vertical="center"/>
    </xf>
    <xf numFmtId="41" fontId="21" fillId="35" borderId="18" xfId="1" applyFont="1" applyFill="1" applyBorder="1" applyAlignment="1">
      <alignment horizontal="center" vertical="center"/>
    </xf>
    <xf numFmtId="41" fontId="21" fillId="35" borderId="11" xfId="1" applyFont="1" applyFill="1" applyBorder="1" applyAlignment="1">
      <alignment horizontal="center" vertical="center"/>
    </xf>
    <xf numFmtId="41" fontId="21" fillId="35" borderId="20" xfId="1" applyFont="1" applyFill="1" applyBorder="1" applyAlignment="1">
      <alignment horizontal="center" vertical="center"/>
    </xf>
    <xf numFmtId="41" fontId="21" fillId="35" borderId="25" xfId="1" applyFont="1" applyFill="1" applyBorder="1" applyAlignment="1">
      <alignment horizontal="center" vertical="center"/>
    </xf>
    <xf numFmtId="41" fontId="23" fillId="36" borderId="21" xfId="1" applyFont="1" applyFill="1" applyBorder="1" applyAlignment="1">
      <alignment horizontal="center" vertical="center"/>
    </xf>
    <xf numFmtId="41" fontId="23" fillId="36" borderId="22" xfId="1" applyFont="1" applyFill="1" applyBorder="1" applyAlignment="1">
      <alignment horizontal="center" vertical="center"/>
    </xf>
    <xf numFmtId="41" fontId="23" fillId="36" borderId="23" xfId="1" applyFont="1" applyFill="1" applyBorder="1" applyAlignment="1">
      <alignment horizontal="center" vertical="center"/>
    </xf>
    <xf numFmtId="41" fontId="23" fillId="36" borderId="24" xfId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41" fontId="23" fillId="0" borderId="31" xfId="1" applyFont="1" applyBorder="1" applyAlignment="1">
      <alignment horizontal="center" vertical="center"/>
    </xf>
    <xf numFmtId="41" fontId="30" fillId="0" borderId="26" xfId="1" applyFont="1" applyBorder="1" applyAlignment="1">
      <alignment horizontal="center" vertical="center"/>
    </xf>
    <xf numFmtId="41" fontId="22" fillId="0" borderId="0" xfId="0" applyNumberFormat="1" applyFont="1">
      <alignment vertical="center"/>
    </xf>
    <xf numFmtId="41" fontId="23" fillId="37" borderId="53" xfId="1" applyFont="1" applyFill="1" applyBorder="1" applyAlignment="1">
      <alignment horizontal="center" vertical="center"/>
    </xf>
    <xf numFmtId="41" fontId="23" fillId="37" borderId="52" xfId="1" applyFont="1" applyFill="1" applyBorder="1" applyAlignment="1">
      <alignment horizontal="center" vertical="center"/>
    </xf>
    <xf numFmtId="41" fontId="23" fillId="37" borderId="54" xfId="1" applyFont="1" applyFill="1" applyBorder="1" applyAlignment="1">
      <alignment horizontal="center" vertical="center"/>
    </xf>
    <xf numFmtId="41" fontId="23" fillId="37" borderId="51" xfId="1" applyFont="1" applyFill="1" applyBorder="1" applyAlignment="1">
      <alignment horizontal="center" vertical="center"/>
    </xf>
    <xf numFmtId="41" fontId="30" fillId="33" borderId="57" xfId="1" applyFont="1" applyFill="1" applyBorder="1" applyAlignment="1">
      <alignment horizontal="center" vertical="center"/>
    </xf>
    <xf numFmtId="41" fontId="30" fillId="33" borderId="58" xfId="1" applyFont="1" applyFill="1" applyBorder="1" applyAlignment="1">
      <alignment horizontal="center" vertical="center"/>
    </xf>
    <xf numFmtId="41" fontId="30" fillId="37" borderId="59" xfId="1" applyFont="1" applyFill="1" applyBorder="1" applyAlignment="1">
      <alignment horizontal="center" vertical="center"/>
    </xf>
    <xf numFmtId="41" fontId="23" fillId="37" borderId="59" xfId="1" applyFont="1" applyFill="1" applyBorder="1" applyAlignment="1">
      <alignment horizontal="center" vertical="center"/>
    </xf>
    <xf numFmtId="41" fontId="23" fillId="37" borderId="60" xfId="1" applyFont="1" applyFill="1" applyBorder="1" applyAlignment="1">
      <alignment horizontal="center" vertical="center"/>
    </xf>
    <xf numFmtId="41" fontId="23" fillId="0" borderId="32" xfId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41" fontId="25" fillId="33" borderId="0" xfId="1" applyFont="1" applyFill="1" applyBorder="1" applyAlignment="1"/>
    <xf numFmtId="41" fontId="31" fillId="33" borderId="0" xfId="1" applyFont="1" applyFill="1" applyBorder="1" applyAlignment="1">
      <alignment vertical="top"/>
    </xf>
    <xf numFmtId="41" fontId="26" fillId="38" borderId="33" xfId="1" applyFont="1" applyFill="1" applyBorder="1" applyAlignment="1">
      <alignment horizontal="center" vertical="center" wrapText="1"/>
    </xf>
    <xf numFmtId="41" fontId="26" fillId="38" borderId="28" xfId="1" applyFont="1" applyFill="1" applyBorder="1" applyAlignment="1">
      <alignment horizontal="center" vertical="center" wrapText="1"/>
    </xf>
    <xf numFmtId="41" fontId="26" fillId="38" borderId="34" xfId="1" applyFont="1" applyFill="1" applyBorder="1" applyAlignment="1">
      <alignment horizontal="center" vertical="center"/>
    </xf>
    <xf numFmtId="41" fontId="26" fillId="38" borderId="33" xfId="1" applyFont="1" applyFill="1" applyBorder="1" applyAlignment="1">
      <alignment horizontal="center" vertical="center"/>
    </xf>
    <xf numFmtId="41" fontId="26" fillId="38" borderId="28" xfId="1" applyFont="1" applyFill="1" applyBorder="1" applyAlignment="1">
      <alignment horizontal="center" vertical="center"/>
    </xf>
    <xf numFmtId="41" fontId="26" fillId="38" borderId="30" xfId="1" applyFont="1" applyFill="1" applyBorder="1" applyAlignment="1">
      <alignment horizontal="center" vertical="center"/>
    </xf>
    <xf numFmtId="41" fontId="27" fillId="0" borderId="15" xfId="1" applyFont="1" applyBorder="1" applyAlignment="1">
      <alignment horizontal="center" vertical="center"/>
    </xf>
    <xf numFmtId="41" fontId="27" fillId="0" borderId="32" xfId="1" applyFont="1" applyBorder="1" applyAlignment="1">
      <alignment horizontal="center" vertical="center"/>
    </xf>
    <xf numFmtId="41" fontId="23" fillId="35" borderId="18" xfId="1" applyFont="1" applyFill="1" applyBorder="1" applyAlignment="1">
      <alignment horizontal="center" vertical="center"/>
    </xf>
    <xf numFmtId="41" fontId="23" fillId="35" borderId="35" xfId="1" applyFont="1" applyFill="1" applyBorder="1" applyAlignment="1">
      <alignment horizontal="center" vertical="center"/>
    </xf>
    <xf numFmtId="41" fontId="24" fillId="0" borderId="0" xfId="1" quotePrefix="1" applyFont="1" applyAlignment="1">
      <alignment horizontal="center" vertical="center"/>
    </xf>
    <xf numFmtId="41" fontId="26" fillId="34" borderId="19" xfId="1" applyFont="1" applyFill="1" applyBorder="1" applyAlignment="1">
      <alignment horizontal="center" vertical="center" wrapText="1"/>
    </xf>
    <xf numFmtId="41" fontId="26" fillId="34" borderId="12" xfId="1" applyFont="1" applyFill="1" applyBorder="1" applyAlignment="1">
      <alignment horizontal="center" vertical="center"/>
    </xf>
    <xf numFmtId="41" fontId="26" fillId="34" borderId="37" xfId="1" applyFont="1" applyFill="1" applyBorder="1" applyAlignment="1">
      <alignment horizontal="center" vertical="center" wrapText="1"/>
    </xf>
    <xf numFmtId="41" fontId="26" fillId="34" borderId="38" xfId="1" applyFont="1" applyFill="1" applyBorder="1" applyAlignment="1">
      <alignment horizontal="center" vertical="center"/>
    </xf>
    <xf numFmtId="41" fontId="26" fillId="34" borderId="33" xfId="1" applyFont="1" applyFill="1" applyBorder="1" applyAlignment="1">
      <alignment horizontal="center" vertical="center"/>
    </xf>
    <xf numFmtId="41" fontId="26" fillId="34" borderId="29" xfId="1" applyFont="1" applyFill="1" applyBorder="1" applyAlignment="1">
      <alignment horizontal="center" vertical="center"/>
    </xf>
    <xf numFmtId="41" fontId="27" fillId="36" borderId="21" xfId="1" applyFont="1" applyFill="1" applyBorder="1" applyAlignment="1">
      <alignment horizontal="center" vertical="center"/>
    </xf>
    <xf numFmtId="41" fontId="27" fillId="36" borderId="36" xfId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1" fontId="26" fillId="34" borderId="39" xfId="1" applyFont="1" applyFill="1" applyBorder="1" applyAlignment="1">
      <alignment horizontal="center" vertical="center"/>
    </xf>
    <xf numFmtId="41" fontId="26" fillId="34" borderId="40" xfId="1" applyFont="1" applyFill="1" applyBorder="1" applyAlignment="1">
      <alignment horizontal="center" vertical="center"/>
    </xf>
    <xf numFmtId="41" fontId="26" fillId="34" borderId="26" xfId="1" applyFont="1" applyFill="1" applyBorder="1" applyAlignment="1">
      <alignment horizontal="center" vertical="center"/>
    </xf>
    <xf numFmtId="41" fontId="26" fillId="34" borderId="31" xfId="1" applyFont="1" applyFill="1" applyBorder="1" applyAlignment="1">
      <alignment horizontal="center" vertical="center"/>
    </xf>
    <xf numFmtId="41" fontId="26" fillId="34" borderId="41" xfId="1" applyFont="1" applyFill="1" applyBorder="1" applyAlignment="1">
      <alignment horizontal="center" vertical="center"/>
    </xf>
    <xf numFmtId="41" fontId="26" fillId="34" borderId="44" xfId="1" applyFont="1" applyFill="1" applyBorder="1" applyAlignment="1">
      <alignment horizontal="center" vertical="center"/>
    </xf>
    <xf numFmtId="41" fontId="26" fillId="34" borderId="42" xfId="1" applyFont="1" applyFill="1" applyBorder="1" applyAlignment="1">
      <alignment horizontal="center" vertical="center"/>
    </xf>
    <xf numFmtId="41" fontId="26" fillId="34" borderId="43" xfId="1" applyFont="1" applyFill="1" applyBorder="1" applyAlignment="1">
      <alignment horizontal="center" vertical="center"/>
    </xf>
    <xf numFmtId="41" fontId="28" fillId="34" borderId="45" xfId="1" applyFont="1" applyFill="1" applyBorder="1" applyAlignment="1">
      <alignment horizontal="center" vertical="center"/>
    </xf>
    <xf numFmtId="41" fontId="28" fillId="34" borderId="46" xfId="1" applyFont="1" applyFill="1" applyBorder="1" applyAlignment="1">
      <alignment horizontal="center" vertical="center"/>
    </xf>
    <xf numFmtId="41" fontId="28" fillId="34" borderId="47" xfId="1" applyFont="1" applyFill="1" applyBorder="1" applyAlignment="1">
      <alignment horizontal="center" vertical="center"/>
    </xf>
    <xf numFmtId="41" fontId="28" fillId="34" borderId="48" xfId="1" applyFont="1" applyFill="1" applyBorder="1" applyAlignment="1">
      <alignment horizontal="center" vertical="center"/>
    </xf>
    <xf numFmtId="41" fontId="28" fillId="34" borderId="49" xfId="1" applyFont="1" applyFill="1" applyBorder="1" applyAlignment="1">
      <alignment horizontal="center" vertical="center"/>
    </xf>
    <xf numFmtId="41" fontId="28" fillId="34" borderId="50" xfId="1" applyFont="1" applyFill="1" applyBorder="1" applyAlignment="1">
      <alignment horizontal="center" vertical="center"/>
    </xf>
    <xf numFmtId="41" fontId="26" fillId="34" borderId="45" xfId="1" applyFont="1" applyFill="1" applyBorder="1" applyAlignment="1">
      <alignment horizontal="center" vertical="center"/>
    </xf>
    <xf numFmtId="41" fontId="26" fillId="34" borderId="46" xfId="1" applyFont="1" applyFill="1" applyBorder="1" applyAlignment="1">
      <alignment horizontal="center" vertical="center"/>
    </xf>
    <xf numFmtId="41" fontId="26" fillId="34" borderId="47" xfId="1" applyFont="1" applyFill="1" applyBorder="1" applyAlignment="1">
      <alignment horizontal="center" vertical="center"/>
    </xf>
    <xf numFmtId="41" fontId="26" fillId="34" borderId="48" xfId="1" applyFont="1" applyFill="1" applyBorder="1" applyAlignment="1">
      <alignment horizontal="center" vertical="center"/>
    </xf>
    <xf numFmtId="41" fontId="26" fillId="34" borderId="49" xfId="1" applyFont="1" applyFill="1" applyBorder="1" applyAlignment="1">
      <alignment horizontal="center" vertical="center"/>
    </xf>
    <xf numFmtId="41" fontId="26" fillId="34" borderId="50" xfId="1" applyFont="1" applyFill="1" applyBorder="1" applyAlignment="1">
      <alignment horizontal="center" vertical="center"/>
    </xf>
    <xf numFmtId="41" fontId="27" fillId="33" borderId="55" xfId="1" applyFont="1" applyFill="1" applyBorder="1" applyAlignment="1">
      <alignment horizontal="center" vertical="center"/>
    </xf>
    <xf numFmtId="41" fontId="27" fillId="33" borderId="56" xfId="1" applyFont="1" applyFill="1" applyBorder="1" applyAlignment="1">
      <alignment horizontal="center" vertical="center"/>
    </xf>
    <xf numFmtId="41" fontId="23" fillId="37" borderId="19" xfId="1" applyFont="1" applyFill="1" applyBorder="1" applyAlignment="1">
      <alignment horizontal="center" vertical="center"/>
    </xf>
    <xf numFmtId="41" fontId="23" fillId="37" borderId="12" xfId="1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1" fontId="27" fillId="37" borderId="51" xfId="1" applyFont="1" applyFill="1" applyBorder="1" applyAlignment="1">
      <alignment horizontal="center" vertical="center"/>
    </xf>
    <xf numFmtId="41" fontId="27" fillId="37" borderId="52" xfId="1" applyFont="1" applyFill="1" applyBorder="1" applyAlignment="1">
      <alignment horizontal="center" vertical="center"/>
    </xf>
    <xf numFmtId="41" fontId="29" fillId="0" borderId="0" xfId="1" quotePrefix="1" applyFont="1" applyAlignment="1">
      <alignment horizontal="center" vertical="center"/>
    </xf>
    <xf numFmtId="41" fontId="26" fillId="38" borderId="19" xfId="1" applyFont="1" applyFill="1" applyBorder="1" applyAlignment="1">
      <alignment horizontal="center" vertical="center" wrapText="1"/>
    </xf>
    <xf numFmtId="41" fontId="26" fillId="38" borderId="12" xfId="1" applyFont="1" applyFill="1" applyBorder="1" applyAlignment="1">
      <alignment horizontal="center" vertical="center"/>
    </xf>
    <xf numFmtId="41" fontId="26" fillId="38" borderId="37" xfId="1" applyFont="1" applyFill="1" applyBorder="1" applyAlignment="1">
      <alignment horizontal="center" vertical="center" wrapText="1"/>
    </xf>
    <xf numFmtId="41" fontId="26" fillId="38" borderId="38" xfId="1" applyFont="1" applyFill="1" applyBorder="1" applyAlignment="1">
      <alignment horizontal="center" vertical="center"/>
    </xf>
    <xf numFmtId="41" fontId="26" fillId="38" borderId="33" xfId="1" applyFont="1" applyFill="1" applyBorder="1" applyAlignment="1">
      <alignment horizontal="center" vertical="center"/>
    </xf>
    <xf numFmtId="41" fontId="26" fillId="38" borderId="29" xfId="1" applyFont="1" applyFill="1" applyBorder="1" applyAlignment="1">
      <alignment horizontal="center" vertical="center"/>
    </xf>
    <xf numFmtId="41" fontId="26" fillId="38" borderId="45" xfId="1" applyFont="1" applyFill="1" applyBorder="1" applyAlignment="1">
      <alignment horizontal="center" vertical="center"/>
    </xf>
    <xf numFmtId="41" fontId="26" fillId="38" borderId="46" xfId="1" applyFont="1" applyFill="1" applyBorder="1" applyAlignment="1">
      <alignment horizontal="center" vertical="center"/>
    </xf>
    <xf numFmtId="41" fontId="26" fillId="38" borderId="47" xfId="1" applyFont="1" applyFill="1" applyBorder="1" applyAlignment="1">
      <alignment horizontal="center" vertical="center"/>
    </xf>
    <xf numFmtId="41" fontId="26" fillId="38" borderId="48" xfId="1" applyFont="1" applyFill="1" applyBorder="1" applyAlignment="1">
      <alignment horizontal="center" vertical="center"/>
    </xf>
    <xf numFmtId="41" fontId="26" fillId="38" borderId="49" xfId="1" applyFont="1" applyFill="1" applyBorder="1" applyAlignment="1">
      <alignment horizontal="center" vertical="center"/>
    </xf>
    <xf numFmtId="41" fontId="26" fillId="38" borderId="50" xfId="1" applyFont="1" applyFill="1" applyBorder="1" applyAlignment="1">
      <alignment horizontal="center" vertical="center"/>
    </xf>
    <xf numFmtId="41" fontId="26" fillId="38" borderId="44" xfId="1" applyFont="1" applyFill="1" applyBorder="1" applyAlignment="1">
      <alignment horizontal="center" vertical="center"/>
    </xf>
    <xf numFmtId="41" fontId="26" fillId="38" borderId="42" xfId="1" applyFont="1" applyFill="1" applyBorder="1" applyAlignment="1">
      <alignment horizontal="center" vertical="center"/>
    </xf>
    <xf numFmtId="41" fontId="26" fillId="38" borderId="43" xfId="1" applyFont="1" applyFill="1" applyBorder="1" applyAlignment="1">
      <alignment horizontal="center" vertical="center"/>
    </xf>
    <xf numFmtId="41" fontId="26" fillId="38" borderId="39" xfId="1" applyFont="1" applyFill="1" applyBorder="1" applyAlignment="1">
      <alignment horizontal="center" vertical="center"/>
    </xf>
    <xf numFmtId="41" fontId="26" fillId="38" borderId="40" xfId="1" applyFont="1" applyFill="1" applyBorder="1" applyAlignment="1">
      <alignment horizontal="center" vertical="center"/>
    </xf>
    <xf numFmtId="41" fontId="26" fillId="38" borderId="26" xfId="1" applyFont="1" applyFill="1" applyBorder="1" applyAlignment="1">
      <alignment horizontal="center" vertical="center"/>
    </xf>
    <xf numFmtId="41" fontId="26" fillId="38" borderId="31" xfId="1" applyFont="1" applyFill="1" applyBorder="1" applyAlignment="1">
      <alignment horizontal="center" vertical="center"/>
    </xf>
    <xf numFmtId="41" fontId="26" fillId="38" borderId="41" xfId="1" applyFont="1" applyFill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C9" sqref="C9"/>
    </sheetView>
  </sheetViews>
  <sheetFormatPr defaultRowHeight="16.5" x14ac:dyDescent="0.3"/>
  <cols>
    <col min="1" max="1" width="7" customWidth="1"/>
    <col min="2" max="2" width="10.375" style="5" customWidth="1"/>
    <col min="3" max="3" width="10.625" style="5" customWidth="1"/>
    <col min="4" max="4" width="11.75" style="5" customWidth="1"/>
    <col min="5" max="5" width="16.625" style="5" customWidth="1"/>
    <col min="6" max="6" width="9" style="5" customWidth="1"/>
    <col min="7" max="7" width="12.25" style="5" customWidth="1"/>
    <col min="8" max="8" width="15" style="5" customWidth="1"/>
    <col min="9" max="9" width="8.25" style="3" customWidth="1"/>
    <col min="10" max="10" width="10.625" style="4" customWidth="1"/>
    <col min="11" max="11" width="15.125" style="4" customWidth="1"/>
    <col min="12" max="12" width="11.125" style="4" customWidth="1"/>
    <col min="13" max="13" width="12.125" style="4" customWidth="1"/>
    <col min="14" max="14" width="18.625" style="4" customWidth="1"/>
  </cols>
  <sheetData>
    <row r="1" spans="1:14" ht="38.25" x14ac:dyDescent="0.3">
      <c r="B1" s="64" t="s">
        <v>25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28.5" customHeight="1" x14ac:dyDescent="0.3">
      <c r="B2" s="16"/>
      <c r="C2" s="17"/>
      <c r="D2" s="17"/>
      <c r="E2" s="17"/>
      <c r="F2" s="17"/>
      <c r="G2" s="17"/>
      <c r="H2" s="17"/>
      <c r="I2" s="14"/>
      <c r="J2" s="15"/>
      <c r="K2" s="15"/>
      <c r="L2" s="15"/>
      <c r="M2" s="15"/>
      <c r="N2" s="15"/>
    </row>
    <row r="3" spans="1:14" ht="35.25" customHeight="1" thickBot="1" x14ac:dyDescent="0.35">
      <c r="A3" s="20" t="s">
        <v>13</v>
      </c>
      <c r="B3" s="20"/>
      <c r="C3" s="20"/>
      <c r="D3" s="20"/>
    </row>
    <row r="4" spans="1:14" s="1" customFormat="1" ht="37.5" customHeight="1" x14ac:dyDescent="0.3">
      <c r="A4" s="65" t="s">
        <v>16</v>
      </c>
      <c r="B4" s="66"/>
      <c r="C4" s="83" t="s">
        <v>23</v>
      </c>
      <c r="D4" s="84"/>
      <c r="E4" s="85"/>
      <c r="F4" s="80" t="s">
        <v>22</v>
      </c>
      <c r="G4" s="81"/>
      <c r="H4" s="81"/>
      <c r="I4" s="81"/>
      <c r="J4" s="81"/>
      <c r="K4" s="82"/>
      <c r="L4" s="89" t="s">
        <v>5</v>
      </c>
      <c r="M4" s="90"/>
      <c r="N4" s="91"/>
    </row>
    <row r="5" spans="1:14" s="1" customFormat="1" ht="27.75" customHeight="1" x14ac:dyDescent="0.3">
      <c r="A5" s="67"/>
      <c r="B5" s="68"/>
      <c r="C5" s="86"/>
      <c r="D5" s="87"/>
      <c r="E5" s="88"/>
      <c r="F5" s="75" t="s">
        <v>20</v>
      </c>
      <c r="G5" s="76"/>
      <c r="H5" s="77"/>
      <c r="I5" s="78" t="s">
        <v>21</v>
      </c>
      <c r="J5" s="76"/>
      <c r="K5" s="79"/>
      <c r="L5" s="92"/>
      <c r="M5" s="93"/>
      <c r="N5" s="94"/>
    </row>
    <row r="6" spans="1:14" ht="52.5" customHeight="1" thickBot="1" x14ac:dyDescent="0.35">
      <c r="A6" s="69"/>
      <c r="B6" s="70"/>
      <c r="C6" s="22" t="s">
        <v>18</v>
      </c>
      <c r="D6" s="23" t="s">
        <v>24</v>
      </c>
      <c r="E6" s="24" t="s">
        <v>8</v>
      </c>
      <c r="F6" s="25" t="s">
        <v>6</v>
      </c>
      <c r="G6" s="26" t="s">
        <v>7</v>
      </c>
      <c r="H6" s="26" t="s">
        <v>8</v>
      </c>
      <c r="I6" s="26" t="s">
        <v>6</v>
      </c>
      <c r="J6" s="26" t="s">
        <v>9</v>
      </c>
      <c r="K6" s="24" t="s">
        <v>10</v>
      </c>
      <c r="L6" s="27" t="s">
        <v>6</v>
      </c>
      <c r="M6" s="26" t="s">
        <v>11</v>
      </c>
      <c r="N6" s="24" t="s">
        <v>12</v>
      </c>
    </row>
    <row r="7" spans="1:14" ht="54.95" customHeight="1" thickBot="1" x14ac:dyDescent="0.35">
      <c r="A7" s="71" t="s">
        <v>19</v>
      </c>
      <c r="B7" s="72"/>
      <c r="C7" s="33">
        <f>SUM(C8+C13)</f>
        <v>62925235</v>
      </c>
      <c r="D7" s="34">
        <f t="shared" ref="D7:N7" si="0">SUM(D8+D13)</f>
        <v>323484190.81</v>
      </c>
      <c r="E7" s="35">
        <f t="shared" si="0"/>
        <v>9866990628411</v>
      </c>
      <c r="F7" s="33">
        <f t="shared" si="0"/>
        <v>508822</v>
      </c>
      <c r="G7" s="34">
        <f t="shared" si="0"/>
        <v>192885589</v>
      </c>
      <c r="H7" s="34">
        <f t="shared" si="0"/>
        <v>113979331250</v>
      </c>
      <c r="I7" s="34">
        <f t="shared" si="0"/>
        <v>6667</v>
      </c>
      <c r="J7" s="34">
        <f t="shared" si="0"/>
        <v>582100</v>
      </c>
      <c r="K7" s="35">
        <f t="shared" si="0"/>
        <v>46194247062</v>
      </c>
      <c r="L7" s="36">
        <f t="shared" si="0"/>
        <v>63427390</v>
      </c>
      <c r="M7" s="34">
        <f t="shared" si="0"/>
        <v>515787680</v>
      </c>
      <c r="N7" s="35">
        <f t="shared" si="0"/>
        <v>9934775712599</v>
      </c>
    </row>
    <row r="8" spans="1:14" ht="54.95" customHeight="1" thickTop="1" x14ac:dyDescent="0.3">
      <c r="A8" s="62" t="s">
        <v>17</v>
      </c>
      <c r="B8" s="63"/>
      <c r="C8" s="29">
        <f>SUM(C9:C12)</f>
        <v>62921175</v>
      </c>
      <c r="D8" s="30">
        <f t="shared" ref="D8:N8" si="1">SUM(D9:D12)</f>
        <v>320504516.63999999</v>
      </c>
      <c r="E8" s="31">
        <f t="shared" si="1"/>
        <v>9764535140499</v>
      </c>
      <c r="F8" s="29">
        <f t="shared" si="1"/>
        <v>1632</v>
      </c>
      <c r="G8" s="30">
        <f t="shared" si="1"/>
        <v>192583992.81</v>
      </c>
      <c r="H8" s="30">
        <f t="shared" si="1"/>
        <v>72558502803</v>
      </c>
      <c r="I8" s="30">
        <f t="shared" si="1"/>
        <v>6587</v>
      </c>
      <c r="J8" s="30">
        <f t="shared" si="1"/>
        <v>559787</v>
      </c>
      <c r="K8" s="31">
        <v>38459390692</v>
      </c>
      <c r="L8" s="32">
        <f t="shared" si="1"/>
        <v>62916220</v>
      </c>
      <c r="M8" s="30">
        <f t="shared" si="1"/>
        <v>512538679</v>
      </c>
      <c r="N8" s="31">
        <f t="shared" si="1"/>
        <v>9796055411123</v>
      </c>
    </row>
    <row r="9" spans="1:14" ht="54.95" customHeight="1" x14ac:dyDescent="0.3">
      <c r="A9" s="73" t="s">
        <v>14</v>
      </c>
      <c r="B9" s="28" t="s">
        <v>0</v>
      </c>
      <c r="C9" s="7">
        <v>24142567</v>
      </c>
      <c r="D9" s="6">
        <v>291261181.06999999</v>
      </c>
      <c r="E9" s="8">
        <v>1086510735791</v>
      </c>
      <c r="F9" s="7">
        <v>210</v>
      </c>
      <c r="G9" s="6">
        <v>198097.23</v>
      </c>
      <c r="H9" s="6">
        <v>17730759922</v>
      </c>
      <c r="I9" s="6">
        <v>95</v>
      </c>
      <c r="J9" s="6">
        <v>145493</v>
      </c>
      <c r="K9" s="8">
        <v>13319416002</v>
      </c>
      <c r="L9" s="21">
        <v>24142682</v>
      </c>
      <c r="M9" s="2">
        <v>291324752</v>
      </c>
      <c r="N9" s="8">
        <v>1118938366636</v>
      </c>
    </row>
    <row r="10" spans="1:14" ht="54.95" customHeight="1" x14ac:dyDescent="0.3">
      <c r="A10" s="74"/>
      <c r="B10" s="28" t="s">
        <v>1</v>
      </c>
      <c r="C10" s="7">
        <v>43047</v>
      </c>
      <c r="D10" s="6">
        <v>29081185.960000001</v>
      </c>
      <c r="E10" s="8">
        <v>8432266185950</v>
      </c>
      <c r="F10" s="7">
        <v>1422</v>
      </c>
      <c r="G10" s="2">
        <v>192385894.58000001</v>
      </c>
      <c r="H10" s="6">
        <v>54827742881</v>
      </c>
      <c r="I10" s="6">
        <v>142</v>
      </c>
      <c r="J10" s="6">
        <v>414294</v>
      </c>
      <c r="K10" s="8">
        <v>25139974690</v>
      </c>
      <c r="L10" s="21">
        <v>44327</v>
      </c>
      <c r="M10" s="2">
        <v>221051777</v>
      </c>
      <c r="N10" s="8">
        <v>8431358825729</v>
      </c>
    </row>
    <row r="11" spans="1:14" ht="54.95" customHeight="1" x14ac:dyDescent="0.3">
      <c r="A11" s="74"/>
      <c r="B11" s="28" t="s">
        <v>2</v>
      </c>
      <c r="C11" s="7">
        <v>38735554</v>
      </c>
      <c r="D11" s="6">
        <v>92056.61</v>
      </c>
      <c r="E11" s="12">
        <v>244764538038</v>
      </c>
      <c r="F11" s="7">
        <v>0</v>
      </c>
      <c r="G11" s="6">
        <v>1</v>
      </c>
      <c r="H11" s="6">
        <v>0</v>
      </c>
      <c r="I11" s="6">
        <v>6350</v>
      </c>
      <c r="J11" s="6">
        <v>0</v>
      </c>
      <c r="K11" s="8">
        <v>0</v>
      </c>
      <c r="L11" s="21">
        <v>38729204</v>
      </c>
      <c r="M11" s="6">
        <v>92057</v>
      </c>
      <c r="N11" s="12">
        <v>244764538038</v>
      </c>
    </row>
    <row r="12" spans="1:14" ht="54.95" customHeight="1" x14ac:dyDescent="0.3">
      <c r="A12" s="74"/>
      <c r="B12" s="28" t="s">
        <v>3</v>
      </c>
      <c r="C12" s="7">
        <v>7</v>
      </c>
      <c r="D12" s="6">
        <v>70093</v>
      </c>
      <c r="E12" s="12">
        <v>993680720</v>
      </c>
      <c r="F12" s="7">
        <v>0</v>
      </c>
      <c r="G12" s="6">
        <v>0</v>
      </c>
      <c r="H12" s="6">
        <v>0</v>
      </c>
      <c r="I12" s="6">
        <v>0</v>
      </c>
      <c r="J12" s="6">
        <v>0</v>
      </c>
      <c r="K12" s="8">
        <v>0</v>
      </c>
      <c r="L12" s="18">
        <v>7</v>
      </c>
      <c r="M12" s="6">
        <v>70093</v>
      </c>
      <c r="N12" s="12">
        <v>993680720</v>
      </c>
    </row>
    <row r="13" spans="1:14" ht="54.95" customHeight="1" thickBot="1" x14ac:dyDescent="0.35">
      <c r="A13" s="60" t="s">
        <v>4</v>
      </c>
      <c r="B13" s="61"/>
      <c r="C13" s="9">
        <v>4060</v>
      </c>
      <c r="D13" s="10">
        <v>2979674.17</v>
      </c>
      <c r="E13" s="13">
        <v>102455487912</v>
      </c>
      <c r="F13" s="9">
        <v>507190</v>
      </c>
      <c r="G13" s="10">
        <v>301596.19</v>
      </c>
      <c r="H13" s="10">
        <v>41420828447</v>
      </c>
      <c r="I13" s="10">
        <v>80</v>
      </c>
      <c r="J13" s="10">
        <v>22313</v>
      </c>
      <c r="K13" s="11">
        <v>7734856370</v>
      </c>
      <c r="L13" s="19">
        <v>511170</v>
      </c>
      <c r="M13" s="10">
        <v>3249001</v>
      </c>
      <c r="N13" s="13">
        <v>138720301476</v>
      </c>
    </row>
    <row r="14" spans="1:14" x14ac:dyDescent="0.3">
      <c r="L14" s="4" t="s">
        <v>15</v>
      </c>
      <c r="N14" s="4">
        <v>138720301476</v>
      </c>
    </row>
  </sheetData>
  <mergeCells count="11">
    <mergeCell ref="A13:B13"/>
    <mergeCell ref="A8:B8"/>
    <mergeCell ref="B1:N1"/>
    <mergeCell ref="A4:B6"/>
    <mergeCell ref="A7:B7"/>
    <mergeCell ref="A9:A12"/>
    <mergeCell ref="F5:H5"/>
    <mergeCell ref="I5:K5"/>
    <mergeCell ref="F4:K4"/>
    <mergeCell ref="C4:E5"/>
    <mergeCell ref="L4:N5"/>
  </mergeCells>
  <phoneticPr fontId="18" type="noConversion"/>
  <pageMargins left="0.7" right="0.7" top="0.75" bottom="0.75" header="0.3" footer="0.3"/>
  <pageSetup paperSize="9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5"/>
  <sheetViews>
    <sheetView tabSelected="1" topLeftCell="A4" workbookViewId="0">
      <selection activeCell="F4" sqref="F4:K4"/>
    </sheetView>
  </sheetViews>
  <sheetFormatPr defaultRowHeight="16.5" x14ac:dyDescent="0.3"/>
  <cols>
    <col min="1" max="1" width="7" customWidth="1"/>
    <col min="2" max="2" width="10.375" style="5" customWidth="1"/>
    <col min="3" max="3" width="10.625" style="5" customWidth="1"/>
    <col min="4" max="4" width="11.75" style="5" customWidth="1"/>
    <col min="5" max="5" width="16.625" style="5" customWidth="1"/>
    <col min="6" max="6" width="11.875" style="5" customWidth="1"/>
    <col min="7" max="7" width="12.25" style="5" customWidth="1"/>
    <col min="8" max="8" width="15.625" style="5" customWidth="1"/>
    <col min="9" max="9" width="8.25" style="3" customWidth="1"/>
    <col min="10" max="10" width="10.625" style="4" customWidth="1"/>
    <col min="11" max="11" width="15.125" style="4" customWidth="1"/>
    <col min="12" max="12" width="11.125" style="4" customWidth="1"/>
    <col min="13" max="13" width="12.125" style="4" customWidth="1"/>
    <col min="14" max="14" width="18.625" style="4" customWidth="1"/>
  </cols>
  <sheetData>
    <row r="1" spans="1:14" ht="38.25" x14ac:dyDescent="0.3">
      <c r="B1" s="104" t="s">
        <v>31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28.5" customHeight="1" x14ac:dyDescent="0.3">
      <c r="B2" s="16"/>
      <c r="C2" s="17"/>
      <c r="D2" s="17"/>
      <c r="E2" s="17"/>
      <c r="F2" s="17"/>
      <c r="G2" s="17"/>
      <c r="H2" s="17"/>
      <c r="I2" s="14"/>
      <c r="J2" s="15"/>
      <c r="K2" s="15"/>
      <c r="L2" s="15"/>
      <c r="M2" s="15"/>
      <c r="N2" s="15"/>
    </row>
    <row r="3" spans="1:14" ht="80.25" customHeight="1" thickBot="1" x14ac:dyDescent="0.4">
      <c r="A3" s="53" t="s">
        <v>35</v>
      </c>
      <c r="B3" s="52"/>
      <c r="C3" s="20"/>
      <c r="D3" s="20"/>
      <c r="N3" s="51" t="s">
        <v>34</v>
      </c>
    </row>
    <row r="4" spans="1:14" s="1" customFormat="1" ht="37.5" customHeight="1" x14ac:dyDescent="0.3">
      <c r="A4" s="105" t="s">
        <v>26</v>
      </c>
      <c r="B4" s="106"/>
      <c r="C4" s="111" t="s">
        <v>27</v>
      </c>
      <c r="D4" s="112"/>
      <c r="E4" s="113"/>
      <c r="F4" s="117" t="s">
        <v>28</v>
      </c>
      <c r="G4" s="118"/>
      <c r="H4" s="118"/>
      <c r="I4" s="118"/>
      <c r="J4" s="118"/>
      <c r="K4" s="119"/>
      <c r="L4" s="111" t="s">
        <v>29</v>
      </c>
      <c r="M4" s="112"/>
      <c r="N4" s="113"/>
    </row>
    <row r="5" spans="1:14" s="1" customFormat="1" ht="27.75" customHeight="1" x14ac:dyDescent="0.3">
      <c r="A5" s="107"/>
      <c r="B5" s="108"/>
      <c r="C5" s="114"/>
      <c r="D5" s="115"/>
      <c r="E5" s="116"/>
      <c r="F5" s="120" t="s">
        <v>20</v>
      </c>
      <c r="G5" s="121"/>
      <c r="H5" s="122"/>
      <c r="I5" s="123" t="s">
        <v>21</v>
      </c>
      <c r="J5" s="121"/>
      <c r="K5" s="124"/>
      <c r="L5" s="114"/>
      <c r="M5" s="115"/>
      <c r="N5" s="116"/>
    </row>
    <row r="6" spans="1:14" ht="52.5" customHeight="1" thickBot="1" x14ac:dyDescent="0.35">
      <c r="A6" s="109"/>
      <c r="B6" s="110"/>
      <c r="C6" s="54" t="s">
        <v>30</v>
      </c>
      <c r="D6" s="55" t="s">
        <v>7</v>
      </c>
      <c r="E6" s="56" t="s">
        <v>8</v>
      </c>
      <c r="F6" s="57" t="s">
        <v>30</v>
      </c>
      <c r="G6" s="58" t="s">
        <v>7</v>
      </c>
      <c r="H6" s="58" t="s">
        <v>8</v>
      </c>
      <c r="I6" s="58" t="s">
        <v>30</v>
      </c>
      <c r="J6" s="58" t="s">
        <v>7</v>
      </c>
      <c r="K6" s="56" t="s">
        <v>8</v>
      </c>
      <c r="L6" s="59" t="s">
        <v>30</v>
      </c>
      <c r="M6" s="58" t="s">
        <v>7</v>
      </c>
      <c r="N6" s="56" t="s">
        <v>8</v>
      </c>
    </row>
    <row r="7" spans="1:14" s="37" customFormat="1" ht="54.95" customHeight="1" thickBot="1" x14ac:dyDescent="0.35">
      <c r="A7" s="95" t="s">
        <v>19</v>
      </c>
      <c r="B7" s="96"/>
      <c r="C7" s="45">
        <f>SUM(C8+C13)</f>
        <v>63427390</v>
      </c>
      <c r="D7" s="45">
        <f t="shared" ref="D7:E7" si="0">SUM(D8+D13)</f>
        <v>515787680</v>
      </c>
      <c r="E7" s="45">
        <f t="shared" si="0"/>
        <v>9934775712599</v>
      </c>
      <c r="F7" s="45">
        <v>14095701</v>
      </c>
      <c r="G7" s="45">
        <f t="shared" ref="G7:N7" si="1">SUM(G8+G13)</f>
        <v>7378774</v>
      </c>
      <c r="H7" s="45">
        <f t="shared" si="1"/>
        <v>473796602920</v>
      </c>
      <c r="I7" s="45">
        <f t="shared" si="1"/>
        <v>561855</v>
      </c>
      <c r="J7" s="45">
        <v>1775006</v>
      </c>
      <c r="K7" s="45">
        <f t="shared" si="1"/>
        <v>143661484162</v>
      </c>
      <c r="L7" s="45">
        <f t="shared" si="1"/>
        <v>76961236</v>
      </c>
      <c r="M7" s="45">
        <f>SUM(M8+M13)</f>
        <v>521391447</v>
      </c>
      <c r="N7" s="46">
        <f t="shared" si="1"/>
        <v>10264910831357</v>
      </c>
    </row>
    <row r="8" spans="1:14" s="37" customFormat="1" ht="54.95" customHeight="1" x14ac:dyDescent="0.3">
      <c r="A8" s="97" t="s">
        <v>33</v>
      </c>
      <c r="B8" s="98"/>
      <c r="C8" s="47">
        <f t="shared" ref="C8:N8" si="2">SUM(C9:C12)</f>
        <v>62916220</v>
      </c>
      <c r="D8" s="47">
        <f>SUM(D9:D12)</f>
        <v>512538679</v>
      </c>
      <c r="E8" s="47">
        <f>SUM(E9:E12)</f>
        <v>9796055411123</v>
      </c>
      <c r="F8" s="48">
        <f t="shared" si="2"/>
        <v>14095518</v>
      </c>
      <c r="G8" s="48">
        <f t="shared" si="2"/>
        <v>6711103</v>
      </c>
      <c r="H8" s="48">
        <f t="shared" si="2"/>
        <v>441057231655</v>
      </c>
      <c r="I8" s="48">
        <v>54355</v>
      </c>
      <c r="J8" s="48">
        <f t="shared" si="2"/>
        <v>1504254</v>
      </c>
      <c r="K8" s="48">
        <v>110194251052</v>
      </c>
      <c r="L8" s="48">
        <f t="shared" si="2"/>
        <v>76957383</v>
      </c>
      <c r="M8" s="48">
        <v>517745528</v>
      </c>
      <c r="N8" s="49">
        <f t="shared" si="2"/>
        <v>10126918391726</v>
      </c>
    </row>
    <row r="9" spans="1:14" s="37" customFormat="1" ht="54.95" customHeight="1" x14ac:dyDescent="0.3">
      <c r="A9" s="99" t="s">
        <v>14</v>
      </c>
      <c r="B9" s="38" t="s">
        <v>0</v>
      </c>
      <c r="C9" s="6">
        <v>24142682</v>
      </c>
      <c r="D9" s="6">
        <v>291324752</v>
      </c>
      <c r="E9" s="12">
        <v>1118938366636</v>
      </c>
      <c r="F9" s="7">
        <v>14087998</v>
      </c>
      <c r="G9" s="6">
        <v>1439642</v>
      </c>
      <c r="H9" s="6">
        <v>115444553921</v>
      </c>
      <c r="I9" s="6">
        <v>249</v>
      </c>
      <c r="J9" s="6">
        <v>1014908</v>
      </c>
      <c r="K9" s="12">
        <v>68883877557</v>
      </c>
      <c r="L9" s="39">
        <v>38230431</v>
      </c>
      <c r="M9" s="6">
        <v>291749486</v>
      </c>
      <c r="N9" s="12">
        <v>1165499043000</v>
      </c>
    </row>
    <row r="10" spans="1:14" s="37" customFormat="1" ht="54.95" customHeight="1" x14ac:dyDescent="0.3">
      <c r="A10" s="100"/>
      <c r="B10" s="38" t="s">
        <v>1</v>
      </c>
      <c r="C10" s="6">
        <v>44327</v>
      </c>
      <c r="D10" s="6">
        <v>221051777</v>
      </c>
      <c r="E10" s="12">
        <v>8431358825729</v>
      </c>
      <c r="F10" s="7">
        <v>7520</v>
      </c>
      <c r="G10" s="6">
        <v>5271438</v>
      </c>
      <c r="H10" s="6">
        <v>325612677734</v>
      </c>
      <c r="I10" s="6">
        <v>106</v>
      </c>
      <c r="J10" s="6">
        <v>489346</v>
      </c>
      <c r="K10" s="12">
        <v>41039129747</v>
      </c>
      <c r="L10" s="18">
        <v>51741</v>
      </c>
      <c r="M10" s="6">
        <v>225833869</v>
      </c>
      <c r="N10" s="12">
        <v>8715932373716</v>
      </c>
    </row>
    <row r="11" spans="1:14" s="37" customFormat="1" ht="54.95" customHeight="1" x14ac:dyDescent="0.3">
      <c r="A11" s="100"/>
      <c r="B11" s="38" t="s">
        <v>2</v>
      </c>
      <c r="C11" s="6">
        <v>38729204</v>
      </c>
      <c r="D11" s="6">
        <v>92057</v>
      </c>
      <c r="E11" s="12">
        <v>244764538038</v>
      </c>
      <c r="F11" s="7">
        <v>0</v>
      </c>
      <c r="G11" s="6">
        <v>23</v>
      </c>
      <c r="H11" s="6">
        <v>0</v>
      </c>
      <c r="I11" s="6">
        <v>54000</v>
      </c>
      <c r="J11" s="6">
        <v>0</v>
      </c>
      <c r="K11" s="12">
        <v>271243748</v>
      </c>
      <c r="L11" s="18">
        <f t="shared" ref="L11:N12" si="3">C11+F11-I11</f>
        <v>38675204</v>
      </c>
      <c r="M11" s="6">
        <v>92081</v>
      </c>
      <c r="N11" s="12">
        <f t="shared" si="3"/>
        <v>244493294290</v>
      </c>
    </row>
    <row r="12" spans="1:14" s="37" customFormat="1" ht="54.95" customHeight="1" thickBot="1" x14ac:dyDescent="0.35">
      <c r="A12" s="101"/>
      <c r="B12" s="50" t="s">
        <v>3</v>
      </c>
      <c r="C12" s="10">
        <v>7</v>
      </c>
      <c r="D12" s="10">
        <v>70093</v>
      </c>
      <c r="E12" s="13">
        <v>993680720</v>
      </c>
      <c r="F12" s="9">
        <v>0</v>
      </c>
      <c r="G12" s="10">
        <v>0</v>
      </c>
      <c r="H12" s="10">
        <v>0</v>
      </c>
      <c r="I12" s="10">
        <v>0</v>
      </c>
      <c r="J12" s="10">
        <v>0</v>
      </c>
      <c r="K12" s="13">
        <v>0</v>
      </c>
      <c r="L12" s="19">
        <f t="shared" si="3"/>
        <v>7</v>
      </c>
      <c r="M12" s="10">
        <f t="shared" si="3"/>
        <v>70093</v>
      </c>
      <c r="N12" s="13">
        <f t="shared" si="3"/>
        <v>993680720</v>
      </c>
    </row>
    <row r="13" spans="1:14" s="37" customFormat="1" ht="54.95" customHeight="1" thickBot="1" x14ac:dyDescent="0.35">
      <c r="A13" s="102" t="s">
        <v>4</v>
      </c>
      <c r="B13" s="103"/>
      <c r="C13" s="41">
        <v>511170</v>
      </c>
      <c r="D13" s="42">
        <v>3249001</v>
      </c>
      <c r="E13" s="43">
        <v>138720301476</v>
      </c>
      <c r="F13" s="44">
        <v>183</v>
      </c>
      <c r="G13" s="42">
        <v>667671</v>
      </c>
      <c r="H13" s="42">
        <v>32739371265</v>
      </c>
      <c r="I13" s="42">
        <v>507500</v>
      </c>
      <c r="J13" s="42">
        <v>270753</v>
      </c>
      <c r="K13" s="43">
        <v>33467233110</v>
      </c>
      <c r="L13" s="41">
        <v>3853</v>
      </c>
      <c r="M13" s="42">
        <v>3645919</v>
      </c>
      <c r="N13" s="43">
        <v>137992439631</v>
      </c>
    </row>
    <row r="14" spans="1:14" x14ac:dyDescent="0.3">
      <c r="F14" s="5" t="s">
        <v>31</v>
      </c>
      <c r="G14" s="5" t="s">
        <v>31</v>
      </c>
      <c r="H14" s="5" t="s">
        <v>31</v>
      </c>
      <c r="I14" s="3" t="s">
        <v>32</v>
      </c>
      <c r="J14" s="40" t="s">
        <v>31</v>
      </c>
      <c r="K14" s="40" t="s">
        <v>32</v>
      </c>
      <c r="L14" s="4" t="s">
        <v>15</v>
      </c>
      <c r="N14" s="4" t="s">
        <v>31</v>
      </c>
    </row>
    <row r="15" spans="1:14" x14ac:dyDescent="0.3">
      <c r="K15" s="40" t="s">
        <v>31</v>
      </c>
      <c r="N15" s="40" t="s">
        <v>32</v>
      </c>
    </row>
  </sheetData>
  <mergeCells count="11">
    <mergeCell ref="A7:B7"/>
    <mergeCell ref="A8:B8"/>
    <mergeCell ref="A9:A12"/>
    <mergeCell ref="A13:B13"/>
    <mergeCell ref="B1:N1"/>
    <mergeCell ref="A4:B6"/>
    <mergeCell ref="C4:E5"/>
    <mergeCell ref="F4:K4"/>
    <mergeCell ref="L4:N5"/>
    <mergeCell ref="F5:H5"/>
    <mergeCell ref="I5:K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증감및현황관리화면 용도별현황 다운로드</vt:lpstr>
      <vt:lpstr>14년 세입.세출결산서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P229</dc:creator>
  <cp:lastModifiedBy>Owner</cp:lastModifiedBy>
  <cp:lastPrinted>2015-06-08T11:51:49Z</cp:lastPrinted>
  <dcterms:created xsi:type="dcterms:W3CDTF">2014-05-20T07:39:16Z</dcterms:created>
  <dcterms:modified xsi:type="dcterms:W3CDTF">2015-06-24T06:20:00Z</dcterms:modified>
</cp:coreProperties>
</file>